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9045" activeTab="0"/>
  </bookViews>
  <sheets>
    <sheet name="итоговый общий каяк" sheetId="1" r:id="rId1"/>
    <sheet name="итоговый слалом каяк" sheetId="2" r:id="rId2"/>
    <sheet name="итоговый слалом" sheetId="3" r:id="rId3"/>
    <sheet name="итоговый спринт" sheetId="4" r:id="rId4"/>
    <sheet name="итоговый спринт каяк" sheetId="5" r:id="rId5"/>
    <sheet name="итоговый безопасность" sheetId="6" r:id="rId6"/>
    <sheet name="итоговый общий" sheetId="7" r:id="rId7"/>
  </sheets>
  <definedNames>
    <definedName name="_xlnm.Print_Titles" localSheetId="5">'итоговый безопасность'!$2:$8</definedName>
    <definedName name="_xlnm.Print_Titles" localSheetId="6">'итоговый общий'!$2:$8</definedName>
    <definedName name="_xlnm.Print_Titles" localSheetId="0">'итоговый общий каяк'!$7:$8</definedName>
    <definedName name="_xlnm.Print_Titles" localSheetId="2">'итоговый слалом'!$2:$8</definedName>
    <definedName name="_xlnm.Print_Titles" localSheetId="1">'итоговый слалом каяк'!$10:$11</definedName>
    <definedName name="_xlnm.Print_Titles" localSheetId="3">'итоговый спринт'!$2:$8</definedName>
    <definedName name="_xlnm.Print_Titles" localSheetId="4">'итоговый спринт каяк'!$7:$8</definedName>
    <definedName name="_xlnm.Print_Area" localSheetId="5">'итоговый безопасность'!$A$1:$E$53</definedName>
    <definedName name="_xlnm.Print_Area" localSheetId="6">'итоговый общий'!$A$1:$H$53</definedName>
    <definedName name="_xlnm.Print_Area" localSheetId="0">'итоговый общий каяк'!$A$1:$L$37</definedName>
    <definedName name="_xlnm.Print_Area" localSheetId="2">'итоговый слалом'!$A$1:$X$60</definedName>
    <definedName name="_xlnm.Print_Area" localSheetId="1">'итоговый слалом каяк'!$A$1:$W$40</definedName>
    <definedName name="_xlnm.Print_Area" localSheetId="3">'итоговый спринт'!$A$1:$F$52</definedName>
    <definedName name="_xlnm.Print_Area" localSheetId="4">'итоговый спринт каяк'!$A$1:$I$37</definedName>
  </definedNames>
  <calcPr fullCalcOnLoad="1"/>
</workbook>
</file>

<file path=xl/sharedStrings.xml><?xml version="1.0" encoding="utf-8"?>
<sst xmlns="http://schemas.openxmlformats.org/spreadsheetml/2006/main" count="366" uniqueCount="96">
  <si>
    <t>№  нагруд</t>
  </si>
  <si>
    <t>Время старта</t>
  </si>
  <si>
    <t>Время финиша</t>
  </si>
  <si>
    <t>Итого время</t>
  </si>
  <si>
    <t>Штрафы на воротах</t>
  </si>
  <si>
    <t>Итого штрафы</t>
  </si>
  <si>
    <t>Результат</t>
  </si>
  <si>
    <t>Место</t>
  </si>
  <si>
    <t>кат</t>
  </si>
  <si>
    <t>к-4</t>
  </si>
  <si>
    <t>ФИО</t>
  </si>
  <si>
    <t>к-2</t>
  </si>
  <si>
    <t>Результат времени</t>
  </si>
  <si>
    <t>попытка</t>
  </si>
  <si>
    <t>Итого</t>
  </si>
  <si>
    <t>Федерация спортивного туризма Пермского края</t>
  </si>
  <si>
    <t>Агентство по физической культуре и спорту</t>
  </si>
  <si>
    <t>к-2см</t>
  </si>
  <si>
    <t>к-1</t>
  </si>
  <si>
    <t>Казакова Екатерина</t>
  </si>
  <si>
    <t>Пикулев Андрей</t>
  </si>
  <si>
    <t>Поздеев Данил</t>
  </si>
  <si>
    <t>Результат штрафов</t>
  </si>
  <si>
    <t>№  наг</t>
  </si>
  <si>
    <t xml:space="preserve">Открытый кубок Пермского края по спортивному туризму (дистанция: водная) </t>
  </si>
  <si>
    <t>25-27.06.2010</t>
  </si>
  <si>
    <t>Говер Тимофей</t>
  </si>
  <si>
    <t>Сенокосов Андрей</t>
  </si>
  <si>
    <t>Аверкиев Алексей</t>
  </si>
  <si>
    <t>Серебряков Дмитрий</t>
  </si>
  <si>
    <t>Мударисов Дмитрий</t>
  </si>
  <si>
    <t>Юрченко Михаил</t>
  </si>
  <si>
    <t>Джунашалиев Даниил</t>
  </si>
  <si>
    <t>Грищенко Андрей</t>
  </si>
  <si>
    <t>Козлова Марина</t>
  </si>
  <si>
    <t>Соколов Станислав, Бесчетнов Максим</t>
  </si>
  <si>
    <t>Филимонов Арсений, Филимонов Александр</t>
  </si>
  <si>
    <t>Сенкевич Анатолий, Парфенова Екатерина</t>
  </si>
  <si>
    <t>Сколов Станислав, Сарапулова Наталья</t>
  </si>
  <si>
    <t>Рякин Владимир, Гринев Михаил, Рогозин Андрей, Никитина Вика</t>
  </si>
  <si>
    <t>Серов Евгений, Шохин Константин, Галкин Дмитрий, Прокашев Алексей</t>
  </si>
  <si>
    <t>Якушев Андрей, Тропков Артем, Сапунов Роман, Липнягов Владимир</t>
  </si>
  <si>
    <t>Радин Игорь, Юминов Сергей, Иванов Владимир, Марышев Александр</t>
  </si>
  <si>
    <t>Пятышев Владислав</t>
  </si>
  <si>
    <t>Парфенова Екатерина</t>
  </si>
  <si>
    <t>114</t>
  </si>
  <si>
    <t>112</t>
  </si>
  <si>
    <t>127</t>
  </si>
  <si>
    <t>129</t>
  </si>
  <si>
    <t>100</t>
  </si>
  <si>
    <t>104</t>
  </si>
  <si>
    <t>98</t>
  </si>
  <si>
    <t>90</t>
  </si>
  <si>
    <t>92</t>
  </si>
  <si>
    <t>106</t>
  </si>
  <si>
    <t>108</t>
  </si>
  <si>
    <t>124</t>
  </si>
  <si>
    <t>128</t>
  </si>
  <si>
    <t>115</t>
  </si>
  <si>
    <t>122</t>
  </si>
  <si>
    <t>116</t>
  </si>
  <si>
    <t>113</t>
  </si>
  <si>
    <t>Сапунов Роман, 
Спрогис Константин</t>
  </si>
  <si>
    <t>Ладыгин Сергей, 
Конаков Игорь</t>
  </si>
  <si>
    <t>Соколов Николай, 
Рогозин Андрей</t>
  </si>
  <si>
    <t>Кажин Александр,
Рябов Николай</t>
  </si>
  <si>
    <t>Симонов Артем, 
Гузачев Станислав</t>
  </si>
  <si>
    <t>Пучнин Константин, 
Пучнина Вероника</t>
  </si>
  <si>
    <t>Орлов Евгений, 
Дьячкова Ольга</t>
  </si>
  <si>
    <t>Тупицина Надежда, 
Плеханов Арсений</t>
  </si>
  <si>
    <t>Голубева Юлия , 
Пикулев Андрей</t>
  </si>
  <si>
    <t>Говер Галина, 
Говер Тимофей</t>
  </si>
  <si>
    <t>Сапунова Мария, 
Орлов Евгений</t>
  </si>
  <si>
    <t>Ладыгин Сергей, 
Баталова Мария</t>
  </si>
  <si>
    <t>Четина Екатерина, 
Марышева Светлана</t>
  </si>
  <si>
    <t>слалом</t>
  </si>
  <si>
    <t>спринт</t>
  </si>
  <si>
    <t>итого</t>
  </si>
  <si>
    <t>Слалом</t>
  </si>
  <si>
    <t>Спринт</t>
  </si>
  <si>
    <t>Безопасность</t>
  </si>
  <si>
    <t xml:space="preserve">Итого </t>
  </si>
  <si>
    <t>Пучнин Константин, Пучнина Вероника</t>
  </si>
  <si>
    <t>Орлов Евгений, Дьячкова Ольга</t>
  </si>
  <si>
    <t>Тупицина Надежда, Плеханов Арсений</t>
  </si>
  <si>
    <t>Голубева Юлия , Пикулев Андрей</t>
  </si>
  <si>
    <t>Говер Галина, Говер Тимофей</t>
  </si>
  <si>
    <t>Сапунова Мария, Орлов Евгений</t>
  </si>
  <si>
    <t>Ладыгин Сергей, Баталова Мария</t>
  </si>
  <si>
    <t>Четина Екатерина, Марышева Светлана</t>
  </si>
  <si>
    <t>Сапунов Роман, Спрогис Константин</t>
  </si>
  <si>
    <t>Ладыгин Сергей, Конаков Игорь</t>
  </si>
  <si>
    <t>Соколов Николай, Рогозин Андрей</t>
  </si>
  <si>
    <t>Кажин Александр,Рябов Николай</t>
  </si>
  <si>
    <t>Симонов Артем, Гузачев Станислав</t>
  </si>
  <si>
    <t>нет старта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</si>
</sst>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[$-F400]h:mm:ss\ AM/PM"/>
  </numFmts>
  <fonts count="12">
    <font>
      <sz val="10"/>
      <name val="Arial Cyr"/>
      <family val="0"/>
    </font>
    <font>
      <b/>
      <i/>
      <sz val="10"/>
      <name val="Arial Cyr"/>
      <family val="2"/>
    </font>
    <font>
      <b/>
      <i/>
      <sz val="14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2"/>
    </font>
    <font>
      <sz val="8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0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21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/>
    </xf>
    <xf numFmtId="164" fontId="0" fillId="0" borderId="1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2" borderId="1" xfId="0" applyFont="1" applyFill="1" applyBorder="1" applyAlignment="1">
      <alignment horizontal="center"/>
    </xf>
    <xf numFmtId="164" fontId="0" fillId="0" borderId="1" xfId="0" applyNumberForma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49" fontId="0" fillId="0" borderId="1" xfId="0" applyNumberFormat="1" applyFill="1" applyBorder="1" applyAlignment="1">
      <alignment horizontal="center"/>
    </xf>
    <xf numFmtId="21" fontId="0" fillId="0" borderId="1" xfId="0" applyNumberFormat="1" applyBorder="1" applyAlignment="1">
      <alignment/>
    </xf>
    <xf numFmtId="0" fontId="5" fillId="0" borderId="1" xfId="0" applyFont="1" applyFill="1" applyBorder="1" applyAlignment="1">
      <alignment/>
    </xf>
    <xf numFmtId="21" fontId="0" fillId="0" borderId="1" xfId="0" applyNumberFormat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left" vertical="center" wrapText="1"/>
    </xf>
    <xf numFmtId="1" fontId="0" fillId="0" borderId="5" xfId="0" applyNumberFormat="1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2:M45"/>
  <sheetViews>
    <sheetView tabSelected="1" view="pageBreakPreview" zoomScale="75" zoomScaleNormal="75" zoomScaleSheetLayoutView="75" workbookViewId="0" topLeftCell="A1">
      <selection activeCell="G27" sqref="G27:G28"/>
    </sheetView>
  </sheetViews>
  <sheetFormatPr defaultColWidth="9.00390625" defaultRowHeight="12.75"/>
  <cols>
    <col min="1" max="1" width="6.75390625" style="27" customWidth="1"/>
    <col min="2" max="2" width="27.375" style="4" customWidth="1"/>
    <col min="3" max="3" width="6.125" style="0" customWidth="1"/>
    <col min="4" max="4" width="8.125" style="0" customWidth="1"/>
    <col min="5" max="5" width="11.00390625" style="0" customWidth="1"/>
    <col min="6" max="6" width="9.25390625" style="1" customWidth="1"/>
    <col min="7" max="7" width="8.375" style="6" customWidth="1"/>
    <col min="8" max="8" width="7.25390625" style="1" customWidth="1"/>
  </cols>
  <sheetData>
    <row r="2" spans="1:5" ht="18">
      <c r="A2" s="14" t="s">
        <v>16</v>
      </c>
      <c r="C2" s="1"/>
      <c r="D2" s="1"/>
      <c r="E2" s="1"/>
    </row>
    <row r="3" spans="1:13" ht="18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8">
      <c r="A4" s="14" t="s">
        <v>24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8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5.75">
      <c r="A6" s="15"/>
      <c r="B6" s="15"/>
      <c r="C6" s="15" t="s">
        <v>25</v>
      </c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7" ht="26.25" customHeight="1">
      <c r="A7" s="54" t="s">
        <v>0</v>
      </c>
      <c r="B7" s="56" t="s">
        <v>10</v>
      </c>
      <c r="C7" s="56" t="s">
        <v>8</v>
      </c>
      <c r="D7" s="56" t="s">
        <v>75</v>
      </c>
      <c r="E7" s="56" t="s">
        <v>76</v>
      </c>
      <c r="F7" s="56" t="s">
        <v>77</v>
      </c>
      <c r="G7" s="78" t="s">
        <v>7</v>
      </c>
    </row>
    <row r="8" spans="1:7" ht="12.75" customHeight="1">
      <c r="A8" s="55"/>
      <c r="B8" s="57"/>
      <c r="C8" s="57"/>
      <c r="D8" s="57"/>
      <c r="E8" s="57"/>
      <c r="F8" s="57"/>
      <c r="G8" s="78"/>
    </row>
    <row r="9" spans="1:8" ht="12.75">
      <c r="A9" s="47">
        <v>18</v>
      </c>
      <c r="B9" s="46" t="s">
        <v>19</v>
      </c>
      <c r="C9" s="45" t="s">
        <v>18</v>
      </c>
      <c r="D9" s="51">
        <v>6</v>
      </c>
      <c r="E9" s="51">
        <v>7</v>
      </c>
      <c r="F9" s="76">
        <f>D9+E9</f>
        <v>13</v>
      </c>
      <c r="G9" s="79">
        <v>4</v>
      </c>
      <c r="H9"/>
    </row>
    <row r="10" spans="1:8" ht="12.75">
      <c r="A10" s="47"/>
      <c r="B10" s="46"/>
      <c r="C10" s="45"/>
      <c r="D10" s="51"/>
      <c r="E10" s="51"/>
      <c r="F10" s="77"/>
      <c r="G10" s="79"/>
      <c r="H10"/>
    </row>
    <row r="11" spans="1:8" ht="12.75">
      <c r="A11" s="47">
        <v>63</v>
      </c>
      <c r="B11" s="46" t="s">
        <v>26</v>
      </c>
      <c r="C11" s="45" t="s">
        <v>18</v>
      </c>
      <c r="D11" s="51">
        <v>12</v>
      </c>
      <c r="E11" s="51">
        <v>4</v>
      </c>
      <c r="F11" s="76">
        <f>D11+E11</f>
        <v>16</v>
      </c>
      <c r="G11" s="79">
        <v>8</v>
      </c>
      <c r="H11"/>
    </row>
    <row r="12" spans="1:8" ht="12.75">
      <c r="A12" s="47"/>
      <c r="B12" s="46"/>
      <c r="C12" s="45"/>
      <c r="D12" s="51"/>
      <c r="E12" s="51"/>
      <c r="F12" s="77"/>
      <c r="G12" s="79"/>
      <c r="H12"/>
    </row>
    <row r="13" spans="1:8" ht="12.75">
      <c r="A13" s="47">
        <v>44</v>
      </c>
      <c r="B13" s="46" t="s">
        <v>27</v>
      </c>
      <c r="C13" s="45" t="s">
        <v>18</v>
      </c>
      <c r="D13" s="51">
        <v>13</v>
      </c>
      <c r="E13" s="51" t="s">
        <v>95</v>
      </c>
      <c r="F13" s="76">
        <v>0</v>
      </c>
      <c r="G13" s="79">
        <v>0</v>
      </c>
      <c r="H13"/>
    </row>
    <row r="14" spans="1:8" ht="12.75">
      <c r="A14" s="47"/>
      <c r="B14" s="46"/>
      <c r="C14" s="45"/>
      <c r="D14" s="51"/>
      <c r="E14" s="51"/>
      <c r="F14" s="77"/>
      <c r="G14" s="79"/>
      <c r="H14"/>
    </row>
    <row r="15" spans="1:8" ht="12.75">
      <c r="A15" s="47">
        <v>8</v>
      </c>
      <c r="B15" s="46" t="s">
        <v>28</v>
      </c>
      <c r="C15" s="45" t="s">
        <v>18</v>
      </c>
      <c r="D15" s="51">
        <v>2</v>
      </c>
      <c r="E15" s="51" t="s">
        <v>95</v>
      </c>
      <c r="F15" s="76">
        <v>0</v>
      </c>
      <c r="G15" s="79">
        <v>0</v>
      </c>
      <c r="H15"/>
    </row>
    <row r="16" spans="1:8" ht="12.75">
      <c r="A16" s="47"/>
      <c r="B16" s="46"/>
      <c r="C16" s="45"/>
      <c r="D16" s="51"/>
      <c r="E16" s="51"/>
      <c r="F16" s="77"/>
      <c r="G16" s="79"/>
      <c r="H16"/>
    </row>
    <row r="17" spans="1:8" ht="12.75">
      <c r="A17" s="47">
        <v>9</v>
      </c>
      <c r="B17" s="46" t="s">
        <v>29</v>
      </c>
      <c r="C17" s="45" t="s">
        <v>18</v>
      </c>
      <c r="D17" s="51">
        <v>1</v>
      </c>
      <c r="E17" s="51" t="s">
        <v>95</v>
      </c>
      <c r="F17" s="76">
        <v>0</v>
      </c>
      <c r="G17" s="79">
        <v>0</v>
      </c>
      <c r="H17"/>
    </row>
    <row r="18" spans="1:8" ht="12.75">
      <c r="A18" s="47"/>
      <c r="B18" s="46"/>
      <c r="C18" s="45"/>
      <c r="D18" s="51"/>
      <c r="E18" s="51"/>
      <c r="F18" s="77"/>
      <c r="G18" s="79"/>
      <c r="H18"/>
    </row>
    <row r="19" spans="1:8" ht="12.75">
      <c r="A19" s="47">
        <v>16</v>
      </c>
      <c r="B19" s="46" t="s">
        <v>30</v>
      </c>
      <c r="C19" s="45" t="s">
        <v>18</v>
      </c>
      <c r="D19" s="51">
        <v>4</v>
      </c>
      <c r="E19" s="51" t="s">
        <v>95</v>
      </c>
      <c r="F19" s="76">
        <v>0</v>
      </c>
      <c r="G19" s="79">
        <v>0</v>
      </c>
      <c r="H19"/>
    </row>
    <row r="20" spans="1:8" ht="12.75">
      <c r="A20" s="47"/>
      <c r="B20" s="46"/>
      <c r="C20" s="45"/>
      <c r="D20" s="51"/>
      <c r="E20" s="51"/>
      <c r="F20" s="77"/>
      <c r="G20" s="79"/>
      <c r="H20"/>
    </row>
    <row r="21" spans="1:8" ht="12.75">
      <c r="A21" s="47">
        <v>35</v>
      </c>
      <c r="B21" s="46" t="s">
        <v>31</v>
      </c>
      <c r="C21" s="45" t="s">
        <v>18</v>
      </c>
      <c r="D21" s="51">
        <v>10</v>
      </c>
      <c r="E21" s="51">
        <v>6</v>
      </c>
      <c r="F21" s="76">
        <f>D21+E21</f>
        <v>16</v>
      </c>
      <c r="G21" s="79">
        <v>7</v>
      </c>
      <c r="H21"/>
    </row>
    <row r="22" spans="1:8" ht="12.75">
      <c r="A22" s="47"/>
      <c r="B22" s="46"/>
      <c r="C22" s="45"/>
      <c r="D22" s="51"/>
      <c r="E22" s="51"/>
      <c r="F22" s="77"/>
      <c r="G22" s="79"/>
      <c r="H22"/>
    </row>
    <row r="23" spans="1:8" ht="12.75">
      <c r="A23" s="47">
        <v>50</v>
      </c>
      <c r="B23" s="46" t="s">
        <v>32</v>
      </c>
      <c r="C23" s="45" t="s">
        <v>18</v>
      </c>
      <c r="D23" s="51">
        <v>8</v>
      </c>
      <c r="E23" s="51">
        <v>2</v>
      </c>
      <c r="F23" s="76">
        <f>D23+E23</f>
        <v>10</v>
      </c>
      <c r="G23" s="79">
        <v>2</v>
      </c>
      <c r="H23"/>
    </row>
    <row r="24" spans="1:8" ht="12.75">
      <c r="A24" s="47"/>
      <c r="B24" s="46"/>
      <c r="C24" s="45"/>
      <c r="D24" s="51"/>
      <c r="E24" s="51"/>
      <c r="F24" s="77"/>
      <c r="G24" s="79"/>
      <c r="H24"/>
    </row>
    <row r="25" spans="1:8" ht="12.75">
      <c r="A25" s="47">
        <v>32</v>
      </c>
      <c r="B25" s="46" t="s">
        <v>20</v>
      </c>
      <c r="C25" s="45" t="s">
        <v>18</v>
      </c>
      <c r="D25" s="51">
        <v>9</v>
      </c>
      <c r="E25" s="51">
        <v>5</v>
      </c>
      <c r="F25" s="76">
        <f>D25+E25</f>
        <v>14</v>
      </c>
      <c r="G25" s="79">
        <v>5</v>
      </c>
      <c r="H25"/>
    </row>
    <row r="26" spans="1:8" ht="12.75">
      <c r="A26" s="47"/>
      <c r="B26" s="46"/>
      <c r="C26" s="45"/>
      <c r="D26" s="51"/>
      <c r="E26" s="51"/>
      <c r="F26" s="77"/>
      <c r="G26" s="79"/>
      <c r="H26"/>
    </row>
    <row r="27" spans="1:8" ht="12.75">
      <c r="A27" s="47">
        <v>28</v>
      </c>
      <c r="B27" s="46" t="s">
        <v>33</v>
      </c>
      <c r="C27" s="45" t="s">
        <v>18</v>
      </c>
      <c r="D27" s="51">
        <v>11</v>
      </c>
      <c r="E27" s="51">
        <v>1</v>
      </c>
      <c r="F27" s="76">
        <f>D27+E27</f>
        <v>12</v>
      </c>
      <c r="G27" s="79">
        <v>3</v>
      </c>
      <c r="H27"/>
    </row>
    <row r="28" spans="1:8" ht="12.75" customHeight="1">
      <c r="A28" s="47"/>
      <c r="B28" s="46"/>
      <c r="C28" s="45"/>
      <c r="D28" s="51"/>
      <c r="E28" s="51"/>
      <c r="F28" s="77"/>
      <c r="G28" s="79"/>
      <c r="H28" s="2"/>
    </row>
    <row r="29" spans="1:8" ht="18" customHeight="1">
      <c r="A29" s="47">
        <v>5</v>
      </c>
      <c r="B29" s="46" t="s">
        <v>34</v>
      </c>
      <c r="C29" s="45" t="s">
        <v>18</v>
      </c>
      <c r="D29" s="51">
        <v>7</v>
      </c>
      <c r="E29" s="51">
        <v>8</v>
      </c>
      <c r="F29" s="76">
        <f>D29+E29</f>
        <v>15</v>
      </c>
      <c r="G29" s="79">
        <v>6</v>
      </c>
      <c r="H29"/>
    </row>
    <row r="30" spans="1:8" ht="18" customHeight="1">
      <c r="A30" s="47"/>
      <c r="B30" s="46"/>
      <c r="C30" s="45"/>
      <c r="D30" s="51"/>
      <c r="E30" s="51"/>
      <c r="F30" s="77"/>
      <c r="G30" s="79"/>
      <c r="H30"/>
    </row>
    <row r="31" spans="1:8" ht="18" customHeight="1">
      <c r="A31" s="47">
        <v>58</v>
      </c>
      <c r="B31" s="46" t="s">
        <v>21</v>
      </c>
      <c r="C31" s="45" t="s">
        <v>18</v>
      </c>
      <c r="D31" s="51">
        <v>5</v>
      </c>
      <c r="E31" s="51">
        <v>3</v>
      </c>
      <c r="F31" s="76">
        <f>D31+E31</f>
        <v>8</v>
      </c>
      <c r="G31" s="79">
        <v>1</v>
      </c>
      <c r="H31"/>
    </row>
    <row r="32" spans="1:8" ht="18" customHeight="1">
      <c r="A32" s="47"/>
      <c r="B32" s="46"/>
      <c r="C32" s="45"/>
      <c r="D32" s="51"/>
      <c r="E32" s="51"/>
      <c r="F32" s="77"/>
      <c r="G32" s="79"/>
      <c r="H32"/>
    </row>
    <row r="33" spans="1:8" ht="18" customHeight="1">
      <c r="A33" s="47">
        <v>24</v>
      </c>
      <c r="B33" s="46" t="s">
        <v>43</v>
      </c>
      <c r="C33" s="45" t="s">
        <v>18</v>
      </c>
      <c r="D33" s="51">
        <v>3</v>
      </c>
      <c r="E33" s="51" t="s">
        <v>95</v>
      </c>
      <c r="F33" s="76">
        <v>0</v>
      </c>
      <c r="G33" s="79">
        <v>0</v>
      </c>
      <c r="H33"/>
    </row>
    <row r="34" spans="1:8" ht="18" customHeight="1">
      <c r="A34" s="47"/>
      <c r="B34" s="46"/>
      <c r="C34" s="45"/>
      <c r="D34" s="51"/>
      <c r="E34" s="51"/>
      <c r="F34" s="77"/>
      <c r="G34" s="79"/>
      <c r="H34"/>
    </row>
    <row r="35" spans="1:8" ht="18" customHeight="1">
      <c r="A35" s="47">
        <v>65</v>
      </c>
      <c r="B35" s="46" t="s">
        <v>44</v>
      </c>
      <c r="C35" s="45" t="s">
        <v>18</v>
      </c>
      <c r="D35" s="51">
        <v>14</v>
      </c>
      <c r="E35" s="51">
        <v>9</v>
      </c>
      <c r="F35" s="76">
        <f>D35+E35</f>
        <v>23</v>
      </c>
      <c r="G35" s="79">
        <v>9</v>
      </c>
      <c r="H35"/>
    </row>
    <row r="36" spans="1:8" ht="18" customHeight="1">
      <c r="A36" s="47"/>
      <c r="B36" s="46"/>
      <c r="C36" s="45"/>
      <c r="D36" s="51"/>
      <c r="E36" s="51"/>
      <c r="F36" s="77"/>
      <c r="G36" s="79"/>
      <c r="H36"/>
    </row>
    <row r="37" spans="5:8" ht="18">
      <c r="E37" s="1"/>
      <c r="F37" s="23"/>
      <c r="G37" s="1"/>
      <c r="H37"/>
    </row>
    <row r="38" ht="18">
      <c r="F38" s="23"/>
    </row>
    <row r="39" ht="18">
      <c r="F39" s="23"/>
    </row>
    <row r="40" ht="18">
      <c r="F40" s="23"/>
    </row>
    <row r="41" ht="18">
      <c r="F41" s="23"/>
    </row>
    <row r="42" ht="18">
      <c r="F42" s="23"/>
    </row>
    <row r="43" ht="18">
      <c r="F43" s="23"/>
    </row>
    <row r="44" ht="18">
      <c r="F44" s="23"/>
    </row>
    <row r="45" ht="18">
      <c r="F45" s="23"/>
    </row>
  </sheetData>
  <mergeCells count="105">
    <mergeCell ref="G27:G28"/>
    <mergeCell ref="G29:G30"/>
    <mergeCell ref="G35:G36"/>
    <mergeCell ref="G31:G32"/>
    <mergeCell ref="G33:G34"/>
    <mergeCell ref="C33:C34"/>
    <mergeCell ref="C35:C36"/>
    <mergeCell ref="C27:C28"/>
    <mergeCell ref="C29:C30"/>
    <mergeCell ref="A33:A34"/>
    <mergeCell ref="A35:A36"/>
    <mergeCell ref="B33:B34"/>
    <mergeCell ref="B35:B36"/>
    <mergeCell ref="E7:E8"/>
    <mergeCell ref="F7:F8"/>
    <mergeCell ref="G7:G8"/>
    <mergeCell ref="G23:G24"/>
    <mergeCell ref="A7:A8"/>
    <mergeCell ref="C7:C8"/>
    <mergeCell ref="D7:D8"/>
    <mergeCell ref="B7:B8"/>
    <mergeCell ref="B9:B10"/>
    <mergeCell ref="B11:B12"/>
    <mergeCell ref="B13:B14"/>
    <mergeCell ref="C9:C10"/>
    <mergeCell ref="C11:C12"/>
    <mergeCell ref="C13:C14"/>
    <mergeCell ref="B27:B28"/>
    <mergeCell ref="B15:B16"/>
    <mergeCell ref="B17:B18"/>
    <mergeCell ref="B19:B20"/>
    <mergeCell ref="B21:B22"/>
    <mergeCell ref="A15:A16"/>
    <mergeCell ref="A17:A18"/>
    <mergeCell ref="A9:A10"/>
    <mergeCell ref="G25:G26"/>
    <mergeCell ref="A11:A12"/>
    <mergeCell ref="A13:A14"/>
    <mergeCell ref="G9:G10"/>
    <mergeCell ref="G11:G12"/>
    <mergeCell ref="B23:B24"/>
    <mergeCell ref="B25:B26"/>
    <mergeCell ref="A27:A28"/>
    <mergeCell ref="A19:A20"/>
    <mergeCell ref="A21:A22"/>
    <mergeCell ref="A23:A24"/>
    <mergeCell ref="A25:A26"/>
    <mergeCell ref="D23:D24"/>
    <mergeCell ref="E23:E24"/>
    <mergeCell ref="F23:F24"/>
    <mergeCell ref="G13:G14"/>
    <mergeCell ref="G15:G16"/>
    <mergeCell ref="G17:G18"/>
    <mergeCell ref="G19:G20"/>
    <mergeCell ref="C25:C26"/>
    <mergeCell ref="C17:C18"/>
    <mergeCell ref="C15:C16"/>
    <mergeCell ref="G21:G22"/>
    <mergeCell ref="C19:C20"/>
    <mergeCell ref="C21:C22"/>
    <mergeCell ref="C23:C24"/>
    <mergeCell ref="D21:D22"/>
    <mergeCell ref="E21:E22"/>
    <mergeCell ref="F21:F22"/>
    <mergeCell ref="C31:C32"/>
    <mergeCell ref="B29:B30"/>
    <mergeCell ref="A29:A30"/>
    <mergeCell ref="B31:B32"/>
    <mergeCell ref="A31:A32"/>
    <mergeCell ref="D9:D10"/>
    <mergeCell ref="E9:E10"/>
    <mergeCell ref="F9:F10"/>
    <mergeCell ref="D11:D12"/>
    <mergeCell ref="E11:E12"/>
    <mergeCell ref="F11:F12"/>
    <mergeCell ref="D13:D14"/>
    <mergeCell ref="E13:E14"/>
    <mergeCell ref="F13:F14"/>
    <mergeCell ref="D15:D16"/>
    <mergeCell ref="E15:E16"/>
    <mergeCell ref="F15:F16"/>
    <mergeCell ref="D17:D18"/>
    <mergeCell ref="E17:E18"/>
    <mergeCell ref="F17:F18"/>
    <mergeCell ref="D19:D20"/>
    <mergeCell ref="E19:E20"/>
    <mergeCell ref="F19:F20"/>
    <mergeCell ref="D25:D26"/>
    <mergeCell ref="E25:E26"/>
    <mergeCell ref="F25:F26"/>
    <mergeCell ref="D27:D28"/>
    <mergeCell ref="E27:E28"/>
    <mergeCell ref="F27:F28"/>
    <mergeCell ref="D29:D30"/>
    <mergeCell ref="E29:E30"/>
    <mergeCell ref="F29:F30"/>
    <mergeCell ref="D31:D32"/>
    <mergeCell ref="E31:E32"/>
    <mergeCell ref="F31:F32"/>
    <mergeCell ref="D33:D34"/>
    <mergeCell ref="E33:E34"/>
    <mergeCell ref="F33:F34"/>
    <mergeCell ref="D35:D36"/>
    <mergeCell ref="E35:E36"/>
    <mergeCell ref="F35:F36"/>
  </mergeCells>
  <printOptions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AC48"/>
  <sheetViews>
    <sheetView view="pageBreakPreview" zoomScale="75" zoomScaleNormal="75" zoomScaleSheetLayoutView="75" workbookViewId="0" topLeftCell="A1">
      <selection activeCell="V46" sqref="V46"/>
    </sheetView>
  </sheetViews>
  <sheetFormatPr defaultColWidth="9.00390625" defaultRowHeight="12.75"/>
  <cols>
    <col min="1" max="1" width="6.75390625" style="27" customWidth="1"/>
    <col min="2" max="2" width="16.25390625" style="4" customWidth="1"/>
    <col min="3" max="3" width="8.125" style="1" customWidth="1"/>
    <col min="4" max="4" width="6.125" style="0" customWidth="1"/>
    <col min="5" max="5" width="8.125" style="0" customWidth="1"/>
    <col min="6" max="6" width="8.25390625" style="0" customWidth="1"/>
    <col min="7" max="7" width="9.25390625" style="1" customWidth="1"/>
    <col min="8" max="8" width="8.625" style="1" customWidth="1"/>
    <col min="9" max="11" width="3.625" style="1" bestFit="1" customWidth="1"/>
    <col min="12" max="12" width="4.75390625" style="1" bestFit="1" customWidth="1"/>
    <col min="13" max="13" width="3.625" style="1" bestFit="1" customWidth="1"/>
    <col min="14" max="14" width="3.625" style="1" customWidth="1"/>
    <col min="15" max="18" width="3.625" style="1" bestFit="1" customWidth="1"/>
    <col min="19" max="19" width="4.00390625" style="1" bestFit="1" customWidth="1"/>
    <col min="20" max="20" width="5.25390625" style="1" customWidth="1"/>
    <col min="21" max="21" width="11.00390625" style="1" customWidth="1"/>
    <col min="22" max="22" width="10.75390625" style="1" customWidth="1"/>
    <col min="23" max="23" width="8.375" style="6" customWidth="1"/>
    <col min="24" max="24" width="7.25390625" style="1" customWidth="1"/>
  </cols>
  <sheetData>
    <row r="2" spans="1:9" ht="18">
      <c r="A2" s="14" t="s">
        <v>16</v>
      </c>
      <c r="D2" s="1"/>
      <c r="E2" s="1"/>
      <c r="F2" s="1"/>
      <c r="I2"/>
    </row>
    <row r="3" spans="1:29" ht="18">
      <c r="A3" s="14" t="s">
        <v>15</v>
      </c>
      <c r="B3" s="14"/>
      <c r="C3" s="14"/>
      <c r="D3" s="14"/>
      <c r="E3" s="14"/>
      <c r="F3" s="14"/>
      <c r="G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ht="18">
      <c r="A4" s="14" t="s">
        <v>24</v>
      </c>
      <c r="B4" s="14"/>
      <c r="C4" s="14"/>
      <c r="D4" s="14"/>
      <c r="E4" s="14"/>
      <c r="F4" s="14"/>
      <c r="G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ht="18">
      <c r="A5" s="14"/>
      <c r="B5" s="14"/>
      <c r="C5" s="14"/>
      <c r="D5" s="14"/>
      <c r="E5" s="14"/>
      <c r="F5" s="14"/>
      <c r="G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ht="15.75">
      <c r="A6" s="15"/>
      <c r="B6" s="15"/>
      <c r="C6" s="15"/>
      <c r="D6" s="15" t="s">
        <v>25</v>
      </c>
      <c r="E6" s="15"/>
      <c r="F6" s="15"/>
      <c r="G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2:29" ht="9" customHeight="1">
      <c r="B7" s="15"/>
      <c r="C7" s="25"/>
      <c r="D7" s="15"/>
      <c r="E7" s="15"/>
      <c r="F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2:29" ht="18" hidden="1">
      <c r="B8" s="16"/>
      <c r="C8" s="26"/>
      <c r="D8" s="16"/>
      <c r="E8" s="16"/>
      <c r="F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10" spans="1:23" ht="26.25" customHeight="1">
      <c r="A10" s="54" t="s">
        <v>0</v>
      </c>
      <c r="B10" s="56" t="s">
        <v>10</v>
      </c>
      <c r="C10" s="56" t="s">
        <v>13</v>
      </c>
      <c r="D10" s="56" t="s">
        <v>8</v>
      </c>
      <c r="E10" s="56" t="s">
        <v>1</v>
      </c>
      <c r="F10" s="56" t="s">
        <v>2</v>
      </c>
      <c r="G10" s="56" t="s">
        <v>3</v>
      </c>
      <c r="H10" s="56" t="s">
        <v>12</v>
      </c>
      <c r="I10" s="52" t="s">
        <v>4</v>
      </c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8" t="s">
        <v>5</v>
      </c>
      <c r="U10" s="58" t="s">
        <v>6</v>
      </c>
      <c r="V10" s="59" t="s">
        <v>14</v>
      </c>
      <c r="W10" s="58" t="s">
        <v>7</v>
      </c>
    </row>
    <row r="11" spans="1:23" ht="12.75" customHeight="1">
      <c r="A11" s="55"/>
      <c r="B11" s="57"/>
      <c r="C11" s="57"/>
      <c r="D11" s="57"/>
      <c r="E11" s="57"/>
      <c r="F11" s="57"/>
      <c r="G11" s="57"/>
      <c r="H11" s="57"/>
      <c r="I11" s="3">
        <v>1</v>
      </c>
      <c r="J11" s="3">
        <v>2</v>
      </c>
      <c r="K11" s="3">
        <v>3</v>
      </c>
      <c r="L11" s="3">
        <v>4</v>
      </c>
      <c r="M11" s="3">
        <v>5</v>
      </c>
      <c r="N11" s="3">
        <v>6</v>
      </c>
      <c r="O11" s="3">
        <v>7</v>
      </c>
      <c r="P11" s="3">
        <v>8</v>
      </c>
      <c r="Q11" s="3">
        <v>9</v>
      </c>
      <c r="R11" s="3">
        <v>10</v>
      </c>
      <c r="S11" s="3">
        <v>11</v>
      </c>
      <c r="T11" s="58"/>
      <c r="U11" s="58"/>
      <c r="V11" s="60"/>
      <c r="W11" s="58"/>
    </row>
    <row r="12" spans="1:24" ht="12.75">
      <c r="A12" s="47">
        <v>18</v>
      </c>
      <c r="B12" s="46" t="s">
        <v>19</v>
      </c>
      <c r="C12" s="2">
        <v>1</v>
      </c>
      <c r="D12" s="45" t="s">
        <v>18</v>
      </c>
      <c r="E12" s="7">
        <v>0.010416666666666666</v>
      </c>
      <c r="F12" s="7">
        <v>0.011736111111111109</v>
      </c>
      <c r="G12" s="31">
        <f aca="true" t="shared" si="0" ref="G12:G38">F12-E12</f>
        <v>0.0013194444444444425</v>
      </c>
      <c r="H12" s="37" t="s">
        <v>45</v>
      </c>
      <c r="I12" s="21">
        <v>0</v>
      </c>
      <c r="J12" s="21">
        <v>5</v>
      </c>
      <c r="K12" s="21">
        <v>0</v>
      </c>
      <c r="L12" s="21">
        <v>5</v>
      </c>
      <c r="M12" s="21">
        <v>0</v>
      </c>
      <c r="N12" s="21">
        <v>0</v>
      </c>
      <c r="O12" s="21">
        <v>0</v>
      </c>
      <c r="P12" s="21">
        <v>0</v>
      </c>
      <c r="Q12" s="21">
        <v>5</v>
      </c>
      <c r="R12" s="21">
        <v>0</v>
      </c>
      <c r="S12" s="21">
        <v>0</v>
      </c>
      <c r="T12" s="21">
        <f aca="true" t="shared" si="1" ref="T12:T39">SUM(I12:S12)</f>
        <v>15</v>
      </c>
      <c r="U12" s="50">
        <f>T12+T13</f>
        <v>20</v>
      </c>
      <c r="V12" s="48">
        <f>H12+H13+U12</f>
        <v>246</v>
      </c>
      <c r="W12" s="51">
        <v>6</v>
      </c>
      <c r="X12"/>
    </row>
    <row r="13" spans="1:24" ht="12.75">
      <c r="A13" s="47"/>
      <c r="B13" s="46"/>
      <c r="C13" s="2">
        <v>2</v>
      </c>
      <c r="D13" s="45"/>
      <c r="E13" s="7">
        <v>0.029861111111111113</v>
      </c>
      <c r="F13" s="7">
        <v>0.031157407407407408</v>
      </c>
      <c r="G13" s="31">
        <f t="shared" si="0"/>
        <v>0.0012962962962962954</v>
      </c>
      <c r="H13" s="37" t="s">
        <v>46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5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f t="shared" si="1"/>
        <v>5</v>
      </c>
      <c r="U13" s="50"/>
      <c r="V13" s="49"/>
      <c r="W13" s="51"/>
      <c r="X13"/>
    </row>
    <row r="14" spans="1:24" ht="12.75">
      <c r="A14" s="47">
        <v>63</v>
      </c>
      <c r="B14" s="46" t="s">
        <v>26</v>
      </c>
      <c r="C14" s="2">
        <v>1</v>
      </c>
      <c r="D14" s="45" t="s">
        <v>18</v>
      </c>
      <c r="E14" s="7">
        <v>0.011805555555555555</v>
      </c>
      <c r="F14" s="7">
        <v>0.013275462962962963</v>
      </c>
      <c r="G14" s="31">
        <f t="shared" si="0"/>
        <v>0.0014699074074074076</v>
      </c>
      <c r="H14" s="37" t="s">
        <v>47</v>
      </c>
      <c r="I14" s="21">
        <v>5</v>
      </c>
      <c r="J14" s="21">
        <v>0</v>
      </c>
      <c r="K14" s="21">
        <v>0</v>
      </c>
      <c r="L14" s="21">
        <v>0</v>
      </c>
      <c r="M14" s="21">
        <v>5</v>
      </c>
      <c r="N14" s="21">
        <v>0</v>
      </c>
      <c r="O14" s="21">
        <v>5</v>
      </c>
      <c r="P14" s="21">
        <v>5</v>
      </c>
      <c r="Q14" s="21">
        <v>5</v>
      </c>
      <c r="R14" s="21">
        <v>0</v>
      </c>
      <c r="S14" s="21">
        <v>0</v>
      </c>
      <c r="T14" s="21">
        <f t="shared" si="1"/>
        <v>25</v>
      </c>
      <c r="U14" s="50">
        <f>T14+T15</f>
        <v>45</v>
      </c>
      <c r="V14" s="48">
        <f>H14+H15+U14</f>
        <v>301</v>
      </c>
      <c r="W14" s="51">
        <v>12</v>
      </c>
      <c r="X14"/>
    </row>
    <row r="15" spans="1:24" ht="12.75">
      <c r="A15" s="47"/>
      <c r="B15" s="46"/>
      <c r="C15" s="2">
        <v>2</v>
      </c>
      <c r="D15" s="45"/>
      <c r="E15" s="7">
        <v>0.03125</v>
      </c>
      <c r="F15" s="7">
        <v>0.03274305555555555</v>
      </c>
      <c r="G15" s="31">
        <f t="shared" si="0"/>
        <v>0.001493055555555553</v>
      </c>
      <c r="H15" s="37" t="s">
        <v>48</v>
      </c>
      <c r="I15" s="21">
        <v>5</v>
      </c>
      <c r="J15" s="21">
        <v>0</v>
      </c>
      <c r="K15" s="21">
        <v>0</v>
      </c>
      <c r="L15" s="21">
        <v>5</v>
      </c>
      <c r="M15" s="21">
        <v>0</v>
      </c>
      <c r="N15" s="21">
        <v>0</v>
      </c>
      <c r="O15" s="21">
        <v>5</v>
      </c>
      <c r="P15" s="21">
        <v>0</v>
      </c>
      <c r="Q15" s="21">
        <v>5</v>
      </c>
      <c r="R15" s="21">
        <v>0</v>
      </c>
      <c r="S15" s="21">
        <v>0</v>
      </c>
      <c r="T15" s="21">
        <f t="shared" si="1"/>
        <v>20</v>
      </c>
      <c r="U15" s="50"/>
      <c r="V15" s="49"/>
      <c r="W15" s="51"/>
      <c r="X15"/>
    </row>
    <row r="16" spans="1:24" ht="12.75">
      <c r="A16" s="47">
        <v>44</v>
      </c>
      <c r="B16" s="46" t="s">
        <v>27</v>
      </c>
      <c r="C16" s="2">
        <v>1</v>
      </c>
      <c r="D16" s="45" t="s">
        <v>18</v>
      </c>
      <c r="E16" s="7">
        <v>0.013194444444444444</v>
      </c>
      <c r="F16" s="7">
        <v>0.014351851851851852</v>
      </c>
      <c r="G16" s="31">
        <f t="shared" si="0"/>
        <v>0.0011574074074074073</v>
      </c>
      <c r="H16" s="37" t="s">
        <v>49</v>
      </c>
      <c r="I16" s="21">
        <v>0</v>
      </c>
      <c r="J16" s="21">
        <v>5</v>
      </c>
      <c r="K16" s="21">
        <v>0</v>
      </c>
      <c r="L16" s="21">
        <v>5</v>
      </c>
      <c r="M16" s="21">
        <v>0</v>
      </c>
      <c r="N16" s="21">
        <v>0</v>
      </c>
      <c r="O16" s="21">
        <v>0</v>
      </c>
      <c r="P16" s="21">
        <v>0</v>
      </c>
      <c r="Q16" s="21">
        <v>50</v>
      </c>
      <c r="R16" s="21">
        <v>50</v>
      </c>
      <c r="S16" s="21">
        <v>0</v>
      </c>
      <c r="T16" s="21">
        <f t="shared" si="1"/>
        <v>110</v>
      </c>
      <c r="U16" s="50">
        <f>T16+T17</f>
        <v>125</v>
      </c>
      <c r="V16" s="48">
        <f>H16+H17+U16</f>
        <v>329</v>
      </c>
      <c r="W16" s="51">
        <v>13</v>
      </c>
      <c r="X16"/>
    </row>
    <row r="17" spans="1:24" ht="12.75">
      <c r="A17" s="47"/>
      <c r="B17" s="46"/>
      <c r="C17" s="2">
        <v>2</v>
      </c>
      <c r="D17" s="45"/>
      <c r="E17" s="7">
        <v>0.03263888888888889</v>
      </c>
      <c r="F17" s="7">
        <v>0.0338425925925926</v>
      </c>
      <c r="G17" s="31">
        <f t="shared" si="0"/>
        <v>0.0012037037037037068</v>
      </c>
      <c r="H17" s="37" t="s">
        <v>50</v>
      </c>
      <c r="I17" s="21">
        <v>0</v>
      </c>
      <c r="J17" s="21">
        <v>5</v>
      </c>
      <c r="K17" s="21">
        <v>5</v>
      </c>
      <c r="L17" s="21">
        <v>0</v>
      </c>
      <c r="M17" s="21">
        <v>0</v>
      </c>
      <c r="N17" s="21">
        <v>0</v>
      </c>
      <c r="O17" s="21">
        <v>5</v>
      </c>
      <c r="P17" s="21">
        <v>0</v>
      </c>
      <c r="Q17" s="21">
        <v>0</v>
      </c>
      <c r="R17" s="21">
        <v>0</v>
      </c>
      <c r="S17" s="21">
        <v>0</v>
      </c>
      <c r="T17" s="21">
        <f t="shared" si="1"/>
        <v>15</v>
      </c>
      <c r="U17" s="50"/>
      <c r="V17" s="49"/>
      <c r="W17" s="51"/>
      <c r="X17"/>
    </row>
    <row r="18" spans="1:24" ht="12.75">
      <c r="A18" s="47">
        <v>8</v>
      </c>
      <c r="B18" s="46" t="s">
        <v>28</v>
      </c>
      <c r="C18" s="2">
        <v>1</v>
      </c>
      <c r="D18" s="45" t="s">
        <v>18</v>
      </c>
      <c r="E18" s="7">
        <v>0.014583333333333332</v>
      </c>
      <c r="F18" s="7">
        <v>0.015740740740740743</v>
      </c>
      <c r="G18" s="31">
        <f>F18-E18</f>
        <v>0.0011574074074074108</v>
      </c>
      <c r="H18" s="37" t="s">
        <v>49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5</v>
      </c>
      <c r="R18" s="21">
        <v>0</v>
      </c>
      <c r="S18" s="21">
        <v>0</v>
      </c>
      <c r="T18" s="21">
        <f t="shared" si="1"/>
        <v>5</v>
      </c>
      <c r="U18" s="50">
        <f>T18+T19</f>
        <v>10</v>
      </c>
      <c r="V18" s="48">
        <f>H18+H19+U18</f>
        <v>208</v>
      </c>
      <c r="W18" s="51">
        <v>2</v>
      </c>
      <c r="X18"/>
    </row>
    <row r="19" spans="1:24" ht="12.75">
      <c r="A19" s="47"/>
      <c r="B19" s="46"/>
      <c r="C19" s="2">
        <v>2</v>
      </c>
      <c r="D19" s="45"/>
      <c r="E19" s="7">
        <v>0.034027777777777775</v>
      </c>
      <c r="F19" s="7">
        <v>0.03516203703703704</v>
      </c>
      <c r="G19" s="31">
        <f t="shared" si="0"/>
        <v>0.0011342592592592654</v>
      </c>
      <c r="H19" s="37" t="s">
        <v>51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5</v>
      </c>
      <c r="P19" s="21">
        <v>0</v>
      </c>
      <c r="Q19" s="21">
        <v>0</v>
      </c>
      <c r="R19" s="21">
        <v>0</v>
      </c>
      <c r="S19" s="21">
        <v>0</v>
      </c>
      <c r="T19" s="21">
        <f t="shared" si="1"/>
        <v>5</v>
      </c>
      <c r="U19" s="50"/>
      <c r="V19" s="49"/>
      <c r="W19" s="51"/>
      <c r="X19"/>
    </row>
    <row r="20" spans="1:24" ht="12.75">
      <c r="A20" s="47">
        <v>9</v>
      </c>
      <c r="B20" s="46" t="s">
        <v>29</v>
      </c>
      <c r="C20" s="2">
        <v>1</v>
      </c>
      <c r="D20" s="45" t="s">
        <v>18</v>
      </c>
      <c r="E20" s="7">
        <v>0.015972222222222224</v>
      </c>
      <c r="F20" s="7">
        <v>0.017013888888888887</v>
      </c>
      <c r="G20" s="31">
        <f t="shared" si="0"/>
        <v>0.001041666666666663</v>
      </c>
      <c r="H20" s="37" t="s">
        <v>52</v>
      </c>
      <c r="I20" s="21">
        <v>0</v>
      </c>
      <c r="J20" s="21">
        <v>5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5</v>
      </c>
      <c r="R20" s="21">
        <v>0</v>
      </c>
      <c r="S20" s="21">
        <v>0</v>
      </c>
      <c r="T20" s="21">
        <f t="shared" si="1"/>
        <v>10</v>
      </c>
      <c r="U20" s="50">
        <f>T20+T21</f>
        <v>15</v>
      </c>
      <c r="V20" s="48">
        <f>H20+H21+U20</f>
        <v>197</v>
      </c>
      <c r="W20" s="51">
        <v>1</v>
      </c>
      <c r="X20"/>
    </row>
    <row r="21" spans="1:24" ht="12.75">
      <c r="A21" s="47"/>
      <c r="B21" s="46"/>
      <c r="C21" s="2">
        <v>2</v>
      </c>
      <c r="D21" s="45"/>
      <c r="E21" s="7">
        <v>0.035416666666666666</v>
      </c>
      <c r="F21" s="7">
        <v>0.03648148148148148</v>
      </c>
      <c r="G21" s="31">
        <f t="shared" si="0"/>
        <v>0.001064814814814817</v>
      </c>
      <c r="H21" s="37" t="s">
        <v>53</v>
      </c>
      <c r="I21" s="21">
        <v>0</v>
      </c>
      <c r="J21" s="21">
        <v>5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f t="shared" si="1"/>
        <v>5</v>
      </c>
      <c r="U21" s="50"/>
      <c r="V21" s="49"/>
      <c r="W21" s="51"/>
      <c r="X21"/>
    </row>
    <row r="22" spans="1:24" ht="12.75">
      <c r="A22" s="47">
        <v>16</v>
      </c>
      <c r="B22" s="46" t="s">
        <v>30</v>
      </c>
      <c r="C22" s="2">
        <v>1</v>
      </c>
      <c r="D22" s="45" t="s">
        <v>18</v>
      </c>
      <c r="E22" s="7">
        <v>0.017361111111111112</v>
      </c>
      <c r="F22" s="7">
        <v>0.018587962962962962</v>
      </c>
      <c r="G22" s="31">
        <f t="shared" si="0"/>
        <v>0.0012268518518518505</v>
      </c>
      <c r="H22" s="37" t="s">
        <v>54</v>
      </c>
      <c r="I22" s="21">
        <v>0</v>
      </c>
      <c r="J22" s="21">
        <v>0</v>
      </c>
      <c r="K22" s="21">
        <v>5</v>
      </c>
      <c r="L22" s="21">
        <v>0</v>
      </c>
      <c r="M22" s="21">
        <v>0</v>
      </c>
      <c r="N22" s="21">
        <v>0</v>
      </c>
      <c r="O22" s="21">
        <v>5</v>
      </c>
      <c r="P22" s="21">
        <v>0</v>
      </c>
      <c r="Q22" s="21">
        <v>5</v>
      </c>
      <c r="R22" s="21">
        <v>0</v>
      </c>
      <c r="S22" s="21">
        <v>0</v>
      </c>
      <c r="T22" s="21">
        <f t="shared" si="1"/>
        <v>15</v>
      </c>
      <c r="U22" s="50">
        <f>T22+T23</f>
        <v>20</v>
      </c>
      <c r="V22" s="48">
        <f>H22+H23+U22</f>
        <v>234</v>
      </c>
      <c r="W22" s="51">
        <v>4</v>
      </c>
      <c r="X22"/>
    </row>
    <row r="23" spans="1:24" ht="12.75">
      <c r="A23" s="47"/>
      <c r="B23" s="46"/>
      <c r="C23" s="2">
        <v>2</v>
      </c>
      <c r="D23" s="45"/>
      <c r="E23" s="7">
        <v>0.03680555555555556</v>
      </c>
      <c r="F23" s="7">
        <v>0.03805555555555556</v>
      </c>
      <c r="G23" s="31">
        <f t="shared" si="0"/>
        <v>0.0012500000000000011</v>
      </c>
      <c r="H23" s="37" t="s">
        <v>55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5</v>
      </c>
      <c r="R23" s="21">
        <v>0</v>
      </c>
      <c r="S23" s="21">
        <v>0</v>
      </c>
      <c r="T23" s="21">
        <f t="shared" si="1"/>
        <v>5</v>
      </c>
      <c r="U23" s="50"/>
      <c r="V23" s="49"/>
      <c r="W23" s="51"/>
      <c r="X23"/>
    </row>
    <row r="24" spans="1:24" ht="12.75">
      <c r="A24" s="47">
        <v>35</v>
      </c>
      <c r="B24" s="46" t="s">
        <v>31</v>
      </c>
      <c r="C24" s="2">
        <v>1</v>
      </c>
      <c r="D24" s="45" t="s">
        <v>18</v>
      </c>
      <c r="E24" s="7">
        <v>0.02152777777777778</v>
      </c>
      <c r="F24" s="8">
        <v>0.022962962962962966</v>
      </c>
      <c r="G24" s="31">
        <f t="shared" si="0"/>
        <v>0.0014351851851851852</v>
      </c>
      <c r="H24" s="37" t="s">
        <v>56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5</v>
      </c>
      <c r="P24" s="21">
        <v>0</v>
      </c>
      <c r="Q24" s="21">
        <v>5</v>
      </c>
      <c r="R24" s="21">
        <v>0</v>
      </c>
      <c r="S24" s="21">
        <v>0</v>
      </c>
      <c r="T24" s="21">
        <f t="shared" si="1"/>
        <v>10</v>
      </c>
      <c r="U24" s="50">
        <f>T24+T25</f>
        <v>30</v>
      </c>
      <c r="V24" s="48">
        <f>H24+H25+U24</f>
        <v>282</v>
      </c>
      <c r="W24" s="51">
        <v>10</v>
      </c>
      <c r="X24"/>
    </row>
    <row r="25" spans="1:24" ht="12.75">
      <c r="A25" s="47"/>
      <c r="B25" s="46"/>
      <c r="C25" s="5">
        <v>2</v>
      </c>
      <c r="D25" s="45"/>
      <c r="E25" s="7">
        <v>0.04097222222222222</v>
      </c>
      <c r="F25" s="7">
        <v>0.04245370370370371</v>
      </c>
      <c r="G25" s="31">
        <f t="shared" si="0"/>
        <v>0.0014814814814814864</v>
      </c>
      <c r="H25" s="37" t="s">
        <v>57</v>
      </c>
      <c r="I25" s="21">
        <v>0</v>
      </c>
      <c r="J25" s="21">
        <v>0</v>
      </c>
      <c r="K25" s="21">
        <v>0</v>
      </c>
      <c r="L25" s="21">
        <v>0</v>
      </c>
      <c r="M25" s="21">
        <v>5</v>
      </c>
      <c r="N25" s="21">
        <v>5</v>
      </c>
      <c r="O25" s="21">
        <v>0</v>
      </c>
      <c r="P25" s="21">
        <v>5</v>
      </c>
      <c r="Q25" s="21">
        <v>5</v>
      </c>
      <c r="R25" s="21">
        <v>0</v>
      </c>
      <c r="S25" s="21">
        <v>0</v>
      </c>
      <c r="T25" s="21">
        <f t="shared" si="1"/>
        <v>20</v>
      </c>
      <c r="U25" s="50"/>
      <c r="V25" s="49"/>
      <c r="W25" s="51"/>
      <c r="X25"/>
    </row>
    <row r="26" spans="1:24" ht="12.75">
      <c r="A26" s="47">
        <v>50</v>
      </c>
      <c r="B26" s="46" t="s">
        <v>32</v>
      </c>
      <c r="C26" s="2">
        <v>1</v>
      </c>
      <c r="D26" s="45" t="s">
        <v>18</v>
      </c>
      <c r="E26" s="7">
        <v>0.02013888888888889</v>
      </c>
      <c r="F26" s="7">
        <v>0.021458333333333333</v>
      </c>
      <c r="G26" s="31">
        <f t="shared" si="0"/>
        <v>0.0013194444444444425</v>
      </c>
      <c r="H26" s="37" t="s">
        <v>45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5</v>
      </c>
      <c r="T26" s="21">
        <f t="shared" si="1"/>
        <v>5</v>
      </c>
      <c r="U26" s="50">
        <f>T26+T27</f>
        <v>25</v>
      </c>
      <c r="V26" s="48">
        <f>H26+H27+U26</f>
        <v>254</v>
      </c>
      <c r="W26" s="51">
        <v>8</v>
      </c>
      <c r="X26"/>
    </row>
    <row r="27" spans="1:24" ht="12.75">
      <c r="A27" s="47"/>
      <c r="B27" s="46"/>
      <c r="C27" s="2">
        <v>2</v>
      </c>
      <c r="D27" s="45"/>
      <c r="E27" s="7">
        <v>0.03958333333333333</v>
      </c>
      <c r="F27" s="7">
        <v>0.04091435185185185</v>
      </c>
      <c r="G27" s="31">
        <f t="shared" si="0"/>
        <v>0.001331018518518516</v>
      </c>
      <c r="H27" s="37" t="s">
        <v>58</v>
      </c>
      <c r="I27" s="21">
        <v>0</v>
      </c>
      <c r="J27" s="21">
        <v>5</v>
      </c>
      <c r="K27" s="21">
        <v>0</v>
      </c>
      <c r="L27" s="21">
        <v>5</v>
      </c>
      <c r="M27" s="21">
        <v>0</v>
      </c>
      <c r="N27" s="21">
        <v>5</v>
      </c>
      <c r="O27" s="21">
        <v>5</v>
      </c>
      <c r="P27" s="21">
        <v>0</v>
      </c>
      <c r="Q27" s="21">
        <v>0</v>
      </c>
      <c r="R27" s="21">
        <v>0</v>
      </c>
      <c r="S27" s="21">
        <v>0</v>
      </c>
      <c r="T27" s="21">
        <f t="shared" si="1"/>
        <v>20</v>
      </c>
      <c r="U27" s="50"/>
      <c r="V27" s="49"/>
      <c r="W27" s="51"/>
      <c r="X27"/>
    </row>
    <row r="28" spans="1:24" ht="12.75">
      <c r="A28" s="47">
        <v>32</v>
      </c>
      <c r="B28" s="46" t="s">
        <v>20</v>
      </c>
      <c r="C28" s="2">
        <v>1</v>
      </c>
      <c r="D28" s="45" t="s">
        <v>18</v>
      </c>
      <c r="E28" s="8">
        <v>0.01875</v>
      </c>
      <c r="F28" s="7">
        <v>0.020162037037037037</v>
      </c>
      <c r="G28" s="31">
        <f t="shared" si="0"/>
        <v>0.001412037037037038</v>
      </c>
      <c r="H28" s="37" t="s">
        <v>59</v>
      </c>
      <c r="I28" s="21">
        <v>0</v>
      </c>
      <c r="J28" s="21">
        <v>0</v>
      </c>
      <c r="K28" s="21">
        <v>0</v>
      </c>
      <c r="L28" s="21">
        <v>5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f t="shared" si="1"/>
        <v>5</v>
      </c>
      <c r="U28" s="50">
        <f>T28+T29</f>
        <v>20</v>
      </c>
      <c r="V28" s="48">
        <f>H28+H29+U28</f>
        <v>258</v>
      </c>
      <c r="W28" s="51">
        <v>9</v>
      </c>
      <c r="X28"/>
    </row>
    <row r="29" spans="1:24" ht="12.75">
      <c r="A29" s="47"/>
      <c r="B29" s="46"/>
      <c r="C29" s="2">
        <v>2</v>
      </c>
      <c r="D29" s="45"/>
      <c r="E29" s="7">
        <v>0.03819444444444444</v>
      </c>
      <c r="F29" s="7">
        <v>0.03953703703703703</v>
      </c>
      <c r="G29" s="31">
        <f t="shared" si="0"/>
        <v>0.0013425925925925897</v>
      </c>
      <c r="H29" s="37" t="s">
        <v>60</v>
      </c>
      <c r="I29" s="21">
        <v>0</v>
      </c>
      <c r="J29" s="21">
        <v>0</v>
      </c>
      <c r="K29" s="21">
        <v>0</v>
      </c>
      <c r="L29" s="21">
        <v>5</v>
      </c>
      <c r="M29" s="21">
        <v>5</v>
      </c>
      <c r="N29" s="21">
        <v>0</v>
      </c>
      <c r="O29" s="21">
        <v>0</v>
      </c>
      <c r="P29" s="21">
        <v>0</v>
      </c>
      <c r="Q29" s="21">
        <v>5</v>
      </c>
      <c r="R29" s="21">
        <v>0</v>
      </c>
      <c r="S29" s="21">
        <v>0</v>
      </c>
      <c r="T29" s="21">
        <f t="shared" si="1"/>
        <v>15</v>
      </c>
      <c r="U29" s="50"/>
      <c r="V29" s="49"/>
      <c r="W29" s="51"/>
      <c r="X29"/>
    </row>
    <row r="30" spans="1:24" ht="12.75">
      <c r="A30" s="47">
        <v>28</v>
      </c>
      <c r="B30" s="46" t="s">
        <v>33</v>
      </c>
      <c r="C30" s="2">
        <v>1</v>
      </c>
      <c r="D30" s="45" t="s">
        <v>18</v>
      </c>
      <c r="E30" s="7">
        <v>0.02291666666666667</v>
      </c>
      <c r="F30" s="7">
        <v>0.024224537037037034</v>
      </c>
      <c r="G30" s="31">
        <f t="shared" si="0"/>
        <v>0.0013078703703703655</v>
      </c>
      <c r="H30" s="37" t="s">
        <v>61</v>
      </c>
      <c r="I30" s="21">
        <v>5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50</v>
      </c>
      <c r="P30" s="21">
        <v>0</v>
      </c>
      <c r="Q30" s="21">
        <v>0</v>
      </c>
      <c r="R30" s="21">
        <v>0</v>
      </c>
      <c r="S30" s="21">
        <v>0</v>
      </c>
      <c r="T30" s="21">
        <f t="shared" si="1"/>
        <v>55</v>
      </c>
      <c r="U30" s="50">
        <f>T30+T31</f>
        <v>65</v>
      </c>
      <c r="V30" s="48">
        <f>H30+H31+U30</f>
        <v>297</v>
      </c>
      <c r="W30" s="51">
        <v>11</v>
      </c>
      <c r="X30"/>
    </row>
    <row r="31" spans="1:24" ht="12.75" customHeight="1">
      <c r="A31" s="47"/>
      <c r="B31" s="46"/>
      <c r="C31" s="2">
        <v>2</v>
      </c>
      <c r="D31" s="45"/>
      <c r="E31" s="7">
        <v>0.042361111111111106</v>
      </c>
      <c r="F31" s="7">
        <v>0.043738425925925924</v>
      </c>
      <c r="G31" s="31">
        <f t="shared" si="0"/>
        <v>0.0013773148148148173</v>
      </c>
      <c r="H31" s="21">
        <v>119</v>
      </c>
      <c r="I31" s="21">
        <v>5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5</v>
      </c>
      <c r="R31" s="21">
        <v>0</v>
      </c>
      <c r="S31" s="21">
        <v>0</v>
      </c>
      <c r="T31" s="21">
        <f t="shared" si="1"/>
        <v>10</v>
      </c>
      <c r="U31" s="50"/>
      <c r="V31" s="49"/>
      <c r="W31" s="51"/>
      <c r="X31" s="2"/>
    </row>
    <row r="32" spans="1:24" ht="18" customHeight="1">
      <c r="A32" s="47">
        <v>5</v>
      </c>
      <c r="B32" s="46" t="s">
        <v>34</v>
      </c>
      <c r="C32" s="2">
        <v>1</v>
      </c>
      <c r="D32" s="45" t="s">
        <v>18</v>
      </c>
      <c r="E32" s="38">
        <v>0.024305555555555556</v>
      </c>
      <c r="F32" s="40">
        <v>0.025717592592592594</v>
      </c>
      <c r="G32" s="31">
        <f t="shared" si="0"/>
        <v>0.001412037037037038</v>
      </c>
      <c r="H32" s="21">
        <v>122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5</v>
      </c>
      <c r="P32" s="21">
        <v>0</v>
      </c>
      <c r="Q32" s="21">
        <v>0</v>
      </c>
      <c r="R32" s="21">
        <v>0</v>
      </c>
      <c r="S32" s="21">
        <v>0</v>
      </c>
      <c r="T32" s="21">
        <f t="shared" si="1"/>
        <v>5</v>
      </c>
      <c r="U32" s="50">
        <f>T32+T33</f>
        <v>10</v>
      </c>
      <c r="V32" s="48">
        <f>H32+H33+U32</f>
        <v>253</v>
      </c>
      <c r="W32" s="51">
        <v>7</v>
      </c>
      <c r="X32"/>
    </row>
    <row r="33" spans="1:24" ht="18" customHeight="1">
      <c r="A33" s="47"/>
      <c r="B33" s="46"/>
      <c r="C33" s="2">
        <v>2</v>
      </c>
      <c r="D33" s="45"/>
      <c r="E33" s="38">
        <v>0.04375</v>
      </c>
      <c r="F33" s="40">
        <v>0.04515046296296296</v>
      </c>
      <c r="G33" s="31">
        <f t="shared" si="0"/>
        <v>0.0014004629629629645</v>
      </c>
      <c r="H33" s="21">
        <v>121</v>
      </c>
      <c r="I33" s="21">
        <v>5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f t="shared" si="1"/>
        <v>5</v>
      </c>
      <c r="U33" s="50"/>
      <c r="V33" s="49"/>
      <c r="W33" s="51"/>
      <c r="X33"/>
    </row>
    <row r="34" spans="1:24" ht="18" customHeight="1">
      <c r="A34" s="47">
        <v>58</v>
      </c>
      <c r="B34" s="46" t="s">
        <v>21</v>
      </c>
      <c r="C34" s="2">
        <v>1</v>
      </c>
      <c r="D34" s="45" t="s">
        <v>18</v>
      </c>
      <c r="E34" s="38">
        <v>0.02638888888888889</v>
      </c>
      <c r="F34" s="40">
        <v>0.02774305555555556</v>
      </c>
      <c r="G34" s="31">
        <f t="shared" si="0"/>
        <v>0.0013541666666666702</v>
      </c>
      <c r="H34" s="21">
        <v>117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f t="shared" si="1"/>
        <v>0</v>
      </c>
      <c r="U34" s="50">
        <f>T34+T35</f>
        <v>10</v>
      </c>
      <c r="V34" s="48">
        <f>H34+H35+U34</f>
        <v>243</v>
      </c>
      <c r="W34" s="51">
        <v>5</v>
      </c>
      <c r="X34"/>
    </row>
    <row r="35" spans="1:24" ht="18" customHeight="1">
      <c r="A35" s="47"/>
      <c r="B35" s="46"/>
      <c r="C35" s="35">
        <v>2</v>
      </c>
      <c r="D35" s="45"/>
      <c r="E35" s="38">
        <v>0.04618055555555556</v>
      </c>
      <c r="F35" s="40">
        <v>0.04752314814814815</v>
      </c>
      <c r="G35" s="31">
        <f t="shared" si="0"/>
        <v>0.0013425925925925897</v>
      </c>
      <c r="H35" s="41">
        <v>116</v>
      </c>
      <c r="I35" s="42">
        <v>0</v>
      </c>
      <c r="J35" s="21">
        <v>0</v>
      </c>
      <c r="K35" s="21">
        <v>0</v>
      </c>
      <c r="L35" s="21">
        <v>0</v>
      </c>
      <c r="M35" s="21">
        <v>0</v>
      </c>
      <c r="N35" s="21">
        <v>5</v>
      </c>
      <c r="O35" s="21">
        <v>0</v>
      </c>
      <c r="P35" s="21">
        <v>0</v>
      </c>
      <c r="Q35" s="21">
        <v>5</v>
      </c>
      <c r="R35" s="21">
        <v>0</v>
      </c>
      <c r="S35" s="21">
        <v>0</v>
      </c>
      <c r="T35" s="21">
        <f t="shared" si="1"/>
        <v>10</v>
      </c>
      <c r="U35" s="50"/>
      <c r="V35" s="49"/>
      <c r="W35" s="51"/>
      <c r="X35"/>
    </row>
    <row r="36" spans="1:24" ht="18" customHeight="1">
      <c r="A36" s="47">
        <v>24</v>
      </c>
      <c r="B36" s="61" t="s">
        <v>43</v>
      </c>
      <c r="C36" s="36">
        <v>1</v>
      </c>
      <c r="D36" s="45" t="s">
        <v>18</v>
      </c>
      <c r="E36" s="38">
        <v>0.027777777777777776</v>
      </c>
      <c r="F36" s="40">
        <v>0.02900462962962963</v>
      </c>
      <c r="G36" s="31">
        <f t="shared" si="0"/>
        <v>0.001226851851851854</v>
      </c>
      <c r="H36" s="43">
        <v>106</v>
      </c>
      <c r="I36" s="43">
        <v>0</v>
      </c>
      <c r="J36" s="21">
        <v>5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f t="shared" si="1"/>
        <v>5</v>
      </c>
      <c r="U36" s="50">
        <f>T36+T37</f>
        <v>10</v>
      </c>
      <c r="V36" s="48">
        <f>H36+H37+U36</f>
        <v>212</v>
      </c>
      <c r="W36" s="51">
        <v>3</v>
      </c>
      <c r="X36"/>
    </row>
    <row r="37" spans="1:24" ht="18" customHeight="1">
      <c r="A37" s="47"/>
      <c r="B37" s="61"/>
      <c r="C37" s="36">
        <v>2</v>
      </c>
      <c r="D37" s="45"/>
      <c r="E37" s="38">
        <v>0.04722222222222222</v>
      </c>
      <c r="F37" s="40">
        <v>0.04833333333333333</v>
      </c>
      <c r="G37" s="31">
        <f t="shared" si="0"/>
        <v>0.0011111111111111113</v>
      </c>
      <c r="H37" s="42">
        <v>96</v>
      </c>
      <c r="I37" s="43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5</v>
      </c>
      <c r="Q37" s="21">
        <v>0</v>
      </c>
      <c r="R37" s="21">
        <v>0</v>
      </c>
      <c r="S37" s="21">
        <v>0</v>
      </c>
      <c r="T37" s="21">
        <f t="shared" si="1"/>
        <v>5</v>
      </c>
      <c r="U37" s="50"/>
      <c r="V37" s="49"/>
      <c r="W37" s="51"/>
      <c r="X37"/>
    </row>
    <row r="38" spans="1:24" ht="18" customHeight="1">
      <c r="A38" s="47">
        <v>65</v>
      </c>
      <c r="B38" s="61" t="s">
        <v>44</v>
      </c>
      <c r="C38" s="36">
        <v>1</v>
      </c>
      <c r="D38" s="45" t="s">
        <v>18</v>
      </c>
      <c r="E38" s="22">
        <v>0.04861111111111111</v>
      </c>
      <c r="F38" s="40">
        <v>0.05030092592592592</v>
      </c>
      <c r="G38" s="31">
        <f t="shared" si="0"/>
        <v>0.0016898148148148107</v>
      </c>
      <c r="H38" s="43">
        <v>146</v>
      </c>
      <c r="I38" s="43">
        <v>5</v>
      </c>
      <c r="J38" s="21">
        <v>5</v>
      </c>
      <c r="K38" s="21">
        <v>5</v>
      </c>
      <c r="L38" s="21">
        <v>5</v>
      </c>
      <c r="M38" s="21">
        <v>5</v>
      </c>
      <c r="N38" s="21">
        <v>50</v>
      </c>
      <c r="O38" s="21">
        <v>50</v>
      </c>
      <c r="P38" s="21">
        <v>0</v>
      </c>
      <c r="Q38" s="21">
        <v>50</v>
      </c>
      <c r="R38" s="21">
        <v>0</v>
      </c>
      <c r="S38" s="21">
        <v>5</v>
      </c>
      <c r="T38" s="21">
        <f t="shared" si="1"/>
        <v>180</v>
      </c>
      <c r="U38" s="50">
        <f>T38+T39</f>
        <v>305</v>
      </c>
      <c r="V38" s="48">
        <f>H38+H39+U38</f>
        <v>607</v>
      </c>
      <c r="W38" s="51">
        <v>14</v>
      </c>
      <c r="X38"/>
    </row>
    <row r="39" spans="1:24" ht="18" customHeight="1">
      <c r="A39" s="47"/>
      <c r="B39" s="61"/>
      <c r="C39" s="39">
        <v>2</v>
      </c>
      <c r="D39" s="45"/>
      <c r="E39" s="38">
        <v>0.05347222222222222</v>
      </c>
      <c r="F39" s="40">
        <v>0.05527777777777778</v>
      </c>
      <c r="G39" s="31">
        <f>F39-E39</f>
        <v>0.0018055555555555602</v>
      </c>
      <c r="H39" s="21">
        <v>156</v>
      </c>
      <c r="I39" s="21">
        <v>5</v>
      </c>
      <c r="J39" s="21">
        <v>5</v>
      </c>
      <c r="K39" s="21">
        <v>5</v>
      </c>
      <c r="L39" s="21">
        <v>0</v>
      </c>
      <c r="M39" s="21">
        <v>0</v>
      </c>
      <c r="N39" s="21">
        <v>5</v>
      </c>
      <c r="O39" s="21">
        <v>5</v>
      </c>
      <c r="P39" s="21">
        <v>50</v>
      </c>
      <c r="Q39" s="21">
        <v>50</v>
      </c>
      <c r="R39" s="21">
        <v>0</v>
      </c>
      <c r="S39" s="21">
        <v>0</v>
      </c>
      <c r="T39" s="21">
        <f t="shared" si="1"/>
        <v>125</v>
      </c>
      <c r="U39" s="50"/>
      <c r="V39" s="49"/>
      <c r="W39" s="51"/>
      <c r="X39"/>
    </row>
    <row r="40" spans="3:24" ht="18">
      <c r="C40"/>
      <c r="F40" s="1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44"/>
      <c r="W40" s="1"/>
      <c r="X40"/>
    </row>
    <row r="41" spans="7:22" ht="18"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</row>
    <row r="42" spans="7:22" ht="18"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</row>
    <row r="43" spans="7:22" ht="18"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</row>
    <row r="44" spans="7:22" ht="18"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</row>
    <row r="45" spans="7:22" ht="18"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</row>
    <row r="46" spans="7:22" ht="18"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</row>
    <row r="47" spans="7:22" ht="18"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</row>
    <row r="48" spans="7:22" ht="18"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</row>
  </sheetData>
  <mergeCells count="97">
    <mergeCell ref="W38:W39"/>
    <mergeCell ref="W34:W35"/>
    <mergeCell ref="U36:U37"/>
    <mergeCell ref="V36:V37"/>
    <mergeCell ref="W36:W37"/>
    <mergeCell ref="W30:W31"/>
    <mergeCell ref="U32:U33"/>
    <mergeCell ref="V32:V33"/>
    <mergeCell ref="W32:W33"/>
    <mergeCell ref="D36:D37"/>
    <mergeCell ref="D38:D39"/>
    <mergeCell ref="U30:U31"/>
    <mergeCell ref="V30:V31"/>
    <mergeCell ref="U34:U35"/>
    <mergeCell ref="V34:V35"/>
    <mergeCell ref="U38:U39"/>
    <mergeCell ref="V38:V39"/>
    <mergeCell ref="D30:D31"/>
    <mergeCell ref="D32:D33"/>
    <mergeCell ref="A36:A37"/>
    <mergeCell ref="A38:A39"/>
    <mergeCell ref="B36:B37"/>
    <mergeCell ref="B38:B39"/>
    <mergeCell ref="U18:U19"/>
    <mergeCell ref="U20:U21"/>
    <mergeCell ref="U22:U23"/>
    <mergeCell ref="U24:U25"/>
    <mergeCell ref="W10:W11"/>
    <mergeCell ref="T10:T11"/>
    <mergeCell ref="U10:U11"/>
    <mergeCell ref="U26:U27"/>
    <mergeCell ref="U12:U13"/>
    <mergeCell ref="U14:U15"/>
    <mergeCell ref="U16:U17"/>
    <mergeCell ref="W26:W27"/>
    <mergeCell ref="V12:V13"/>
    <mergeCell ref="V10:V11"/>
    <mergeCell ref="I10:S10"/>
    <mergeCell ref="A10:A11"/>
    <mergeCell ref="D10:D11"/>
    <mergeCell ref="E10:E11"/>
    <mergeCell ref="C10:C11"/>
    <mergeCell ref="B10:B11"/>
    <mergeCell ref="F10:F11"/>
    <mergeCell ref="G10:G11"/>
    <mergeCell ref="H10:H11"/>
    <mergeCell ref="B12:B13"/>
    <mergeCell ref="B14:B15"/>
    <mergeCell ref="B16:B17"/>
    <mergeCell ref="D12:D13"/>
    <mergeCell ref="D14:D15"/>
    <mergeCell ref="D16:D17"/>
    <mergeCell ref="B26:B27"/>
    <mergeCell ref="B28:B29"/>
    <mergeCell ref="B30:B31"/>
    <mergeCell ref="B18:B19"/>
    <mergeCell ref="B20:B21"/>
    <mergeCell ref="B22:B23"/>
    <mergeCell ref="B24:B25"/>
    <mergeCell ref="A18:A19"/>
    <mergeCell ref="A20:A21"/>
    <mergeCell ref="A12:A13"/>
    <mergeCell ref="W28:W29"/>
    <mergeCell ref="A14:A15"/>
    <mergeCell ref="A16:A17"/>
    <mergeCell ref="V26:V27"/>
    <mergeCell ref="V28:V29"/>
    <mergeCell ref="W12:W13"/>
    <mergeCell ref="W14:W15"/>
    <mergeCell ref="A30:A31"/>
    <mergeCell ref="A22:A23"/>
    <mergeCell ref="A24:A25"/>
    <mergeCell ref="A26:A27"/>
    <mergeCell ref="A28:A29"/>
    <mergeCell ref="W16:W17"/>
    <mergeCell ref="W18:W19"/>
    <mergeCell ref="W20:W21"/>
    <mergeCell ref="W22:W23"/>
    <mergeCell ref="W24:W25"/>
    <mergeCell ref="D22:D23"/>
    <mergeCell ref="D24:D25"/>
    <mergeCell ref="D26:D27"/>
    <mergeCell ref="D28:D29"/>
    <mergeCell ref="V22:V23"/>
    <mergeCell ref="V24:V25"/>
    <mergeCell ref="V14:V15"/>
    <mergeCell ref="V16:V17"/>
    <mergeCell ref="V18:V19"/>
    <mergeCell ref="V20:V21"/>
    <mergeCell ref="D20:D21"/>
    <mergeCell ref="D18:D19"/>
    <mergeCell ref="U28:U29"/>
    <mergeCell ref="D34:D35"/>
    <mergeCell ref="B32:B33"/>
    <mergeCell ref="A32:A33"/>
    <mergeCell ref="B34:B35"/>
    <mergeCell ref="A34:A35"/>
  </mergeCells>
  <printOptions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AD60"/>
  <sheetViews>
    <sheetView view="pageBreakPreview" zoomScaleNormal="75" zoomScaleSheetLayoutView="100" workbookViewId="0" topLeftCell="A1">
      <pane xSplit="2" ySplit="8" topLeftCell="C2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Z41" sqref="Z41"/>
    </sheetView>
  </sheetViews>
  <sheetFormatPr defaultColWidth="9.00390625" defaultRowHeight="12.75"/>
  <cols>
    <col min="1" max="1" width="7.625" style="24" customWidth="1"/>
    <col min="2" max="2" width="27.375" style="4" customWidth="1"/>
    <col min="3" max="3" width="5.00390625" style="1" customWidth="1"/>
    <col min="4" max="4" width="4.375" style="0" customWidth="1"/>
    <col min="5" max="5" width="11.25390625" style="0" customWidth="1"/>
    <col min="6" max="6" width="9.375" style="0" customWidth="1"/>
    <col min="7" max="7" width="10.75390625" style="1" customWidth="1"/>
    <col min="8" max="8" width="10.00390625" style="1" customWidth="1"/>
    <col min="9" max="16" width="4.00390625" style="1" bestFit="1" customWidth="1"/>
    <col min="17" max="20" width="4.00390625" style="1" customWidth="1"/>
    <col min="21" max="21" width="5.25390625" style="1" customWidth="1"/>
    <col min="22" max="22" width="8.875" style="1" customWidth="1"/>
    <col min="23" max="23" width="7.75390625" style="1" customWidth="1"/>
    <col min="24" max="24" width="6.25390625" style="6" customWidth="1"/>
    <col min="25" max="25" width="7.25390625" style="1" customWidth="1"/>
  </cols>
  <sheetData>
    <row r="2" spans="1:8" ht="18">
      <c r="A2" s="14" t="s">
        <v>16</v>
      </c>
      <c r="D2" s="1"/>
      <c r="E2" s="1"/>
      <c r="F2" s="1"/>
      <c r="H2"/>
    </row>
    <row r="3" spans="1:30" ht="18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0" ht="18">
      <c r="A4" s="14" t="s">
        <v>24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0" ht="18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 ht="15.75">
      <c r="A6" s="15"/>
      <c r="B6" s="15"/>
      <c r="C6" s="15"/>
      <c r="D6" s="15" t="s">
        <v>25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24" ht="26.25" customHeight="1">
      <c r="A7" s="65" t="s">
        <v>23</v>
      </c>
      <c r="B7" s="58" t="s">
        <v>10</v>
      </c>
      <c r="C7" s="58" t="s">
        <v>13</v>
      </c>
      <c r="D7" s="58" t="s">
        <v>8</v>
      </c>
      <c r="E7" s="58" t="s">
        <v>1</v>
      </c>
      <c r="F7" s="58" t="s">
        <v>2</v>
      </c>
      <c r="G7" s="58" t="s">
        <v>3</v>
      </c>
      <c r="H7" s="58" t="s">
        <v>12</v>
      </c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 t="s">
        <v>5</v>
      </c>
      <c r="V7" s="58" t="s">
        <v>22</v>
      </c>
      <c r="W7" s="62" t="s">
        <v>14</v>
      </c>
      <c r="X7" s="58" t="s">
        <v>7</v>
      </c>
    </row>
    <row r="8" spans="1:24" ht="12.75" customHeight="1">
      <c r="A8" s="65"/>
      <c r="B8" s="58"/>
      <c r="C8" s="58"/>
      <c r="D8" s="58"/>
      <c r="E8" s="58"/>
      <c r="F8" s="58"/>
      <c r="G8" s="58"/>
      <c r="H8" s="58"/>
      <c r="I8" s="3">
        <v>11</v>
      </c>
      <c r="J8" s="3">
        <v>12</v>
      </c>
      <c r="K8" s="3">
        <v>13</v>
      </c>
      <c r="L8" s="3">
        <v>14</v>
      </c>
      <c r="M8" s="3">
        <v>15</v>
      </c>
      <c r="N8" s="3">
        <v>16</v>
      </c>
      <c r="O8" s="3">
        <v>17</v>
      </c>
      <c r="P8" s="3">
        <v>18</v>
      </c>
      <c r="Q8" s="3">
        <v>19</v>
      </c>
      <c r="R8" s="3">
        <v>20</v>
      </c>
      <c r="S8" s="3">
        <v>21</v>
      </c>
      <c r="T8" s="3">
        <v>22</v>
      </c>
      <c r="U8" s="58"/>
      <c r="V8" s="58"/>
      <c r="W8" s="62"/>
      <c r="X8" s="58"/>
    </row>
    <row r="9" spans="1:25" ht="18" customHeight="1">
      <c r="A9" s="64">
        <v>76</v>
      </c>
      <c r="B9" s="46" t="s">
        <v>62</v>
      </c>
      <c r="C9" s="2">
        <v>1</v>
      </c>
      <c r="D9" s="45" t="s">
        <v>11</v>
      </c>
      <c r="E9" s="34">
        <v>0.008333333333333333</v>
      </c>
      <c r="F9" s="34">
        <v>0.010162037037037037</v>
      </c>
      <c r="G9" s="31">
        <f aca="true" t="shared" si="0" ref="G9:G22">F9-E9</f>
        <v>0.001828703703703704</v>
      </c>
      <c r="H9" s="29">
        <v>158</v>
      </c>
      <c r="I9" s="21">
        <v>0</v>
      </c>
      <c r="J9" s="21">
        <v>5</v>
      </c>
      <c r="K9" s="21">
        <v>5</v>
      </c>
      <c r="L9" s="21">
        <v>5</v>
      </c>
      <c r="M9" s="21">
        <v>5</v>
      </c>
      <c r="N9" s="21">
        <v>5</v>
      </c>
      <c r="O9" s="21">
        <v>5</v>
      </c>
      <c r="P9" s="21">
        <v>5</v>
      </c>
      <c r="Q9" s="21">
        <v>0</v>
      </c>
      <c r="R9" s="21">
        <v>5</v>
      </c>
      <c r="S9" s="21">
        <v>5</v>
      </c>
      <c r="T9" s="21">
        <v>0</v>
      </c>
      <c r="U9" s="21">
        <f aca="true" t="shared" si="1" ref="U9:U22">SUM(I9:T9)</f>
        <v>45</v>
      </c>
      <c r="V9" s="50">
        <f>U9+U10</f>
        <v>95</v>
      </c>
      <c r="W9" s="50">
        <f>H9+H10+V9</f>
        <v>408</v>
      </c>
      <c r="X9" s="49">
        <v>4</v>
      </c>
      <c r="Y9"/>
    </row>
    <row r="10" spans="1:25" ht="12.75">
      <c r="A10" s="64"/>
      <c r="B10" s="46"/>
      <c r="C10" s="2">
        <v>2</v>
      </c>
      <c r="D10" s="45"/>
      <c r="E10" s="34">
        <v>0.03958333333333333</v>
      </c>
      <c r="F10" s="34">
        <v>0.04137731481481482</v>
      </c>
      <c r="G10" s="31">
        <f t="shared" si="0"/>
        <v>0.0017939814814814867</v>
      </c>
      <c r="H10" s="29">
        <v>155</v>
      </c>
      <c r="I10" s="21">
        <v>5</v>
      </c>
      <c r="J10" s="21">
        <v>5</v>
      </c>
      <c r="K10" s="21">
        <v>5</v>
      </c>
      <c r="L10" s="21">
        <v>5</v>
      </c>
      <c r="M10" s="21">
        <v>0</v>
      </c>
      <c r="N10" s="21">
        <v>5</v>
      </c>
      <c r="O10" s="21">
        <v>5</v>
      </c>
      <c r="P10" s="21">
        <v>5</v>
      </c>
      <c r="Q10" s="21">
        <v>5</v>
      </c>
      <c r="R10" s="21">
        <v>5</v>
      </c>
      <c r="S10" s="21">
        <v>0</v>
      </c>
      <c r="T10" s="21">
        <v>5</v>
      </c>
      <c r="U10" s="21">
        <f t="shared" si="1"/>
        <v>50</v>
      </c>
      <c r="V10" s="50"/>
      <c r="W10" s="49"/>
      <c r="X10" s="49"/>
      <c r="Y10"/>
    </row>
    <row r="11" spans="1:25" ht="12.75">
      <c r="A11" s="64">
        <v>54</v>
      </c>
      <c r="B11" s="46" t="s">
        <v>35</v>
      </c>
      <c r="C11" s="2">
        <v>1</v>
      </c>
      <c r="D11" s="45" t="s">
        <v>11</v>
      </c>
      <c r="E11" s="34">
        <v>0.008333333333333333</v>
      </c>
      <c r="F11" s="34">
        <v>0.010358796296296295</v>
      </c>
      <c r="G11" s="31">
        <f t="shared" si="0"/>
        <v>0.0020254629629629615</v>
      </c>
      <c r="H11" s="29">
        <v>175</v>
      </c>
      <c r="I11" s="21">
        <v>0</v>
      </c>
      <c r="J11" s="21">
        <v>5</v>
      </c>
      <c r="K11" s="21">
        <v>5</v>
      </c>
      <c r="L11" s="21">
        <v>5</v>
      </c>
      <c r="M11" s="21">
        <v>0</v>
      </c>
      <c r="N11" s="21">
        <v>5</v>
      </c>
      <c r="O11" s="21">
        <v>5</v>
      </c>
      <c r="P11" s="21">
        <v>5</v>
      </c>
      <c r="Q11" s="21">
        <v>5</v>
      </c>
      <c r="R11" s="21">
        <v>5</v>
      </c>
      <c r="S11" s="21">
        <v>0</v>
      </c>
      <c r="T11" s="21">
        <v>5</v>
      </c>
      <c r="U11" s="21">
        <f t="shared" si="1"/>
        <v>45</v>
      </c>
      <c r="V11" s="50">
        <f>U11+U12</f>
        <v>100</v>
      </c>
      <c r="W11" s="50">
        <f>H11+H12+V11</f>
        <v>451</v>
      </c>
      <c r="X11" s="49">
        <v>6</v>
      </c>
      <c r="Y11"/>
    </row>
    <row r="12" spans="1:25" ht="12.75">
      <c r="A12" s="64"/>
      <c r="B12" s="46"/>
      <c r="C12" s="2">
        <v>2</v>
      </c>
      <c r="D12" s="45"/>
      <c r="E12" s="34">
        <v>0.03958333333333333</v>
      </c>
      <c r="F12" s="22">
        <v>0.04162037037037037</v>
      </c>
      <c r="G12" s="31">
        <f t="shared" si="0"/>
        <v>0.0020370370370370386</v>
      </c>
      <c r="H12" s="29">
        <v>176</v>
      </c>
      <c r="I12" s="21">
        <v>5</v>
      </c>
      <c r="J12" s="21">
        <v>5</v>
      </c>
      <c r="K12" s="21">
        <v>5</v>
      </c>
      <c r="L12" s="21">
        <v>5</v>
      </c>
      <c r="M12" s="21">
        <v>5</v>
      </c>
      <c r="N12" s="21">
        <v>5</v>
      </c>
      <c r="O12" s="21">
        <v>5</v>
      </c>
      <c r="P12" s="21">
        <v>5</v>
      </c>
      <c r="Q12" s="21">
        <v>5</v>
      </c>
      <c r="R12" s="21">
        <v>5</v>
      </c>
      <c r="S12" s="21">
        <v>5</v>
      </c>
      <c r="T12" s="21">
        <v>0</v>
      </c>
      <c r="U12" s="21">
        <f t="shared" si="1"/>
        <v>55</v>
      </c>
      <c r="V12" s="50"/>
      <c r="W12" s="49"/>
      <c r="X12" s="49"/>
      <c r="Y12"/>
    </row>
    <row r="13" spans="1:25" ht="12.75" customHeight="1">
      <c r="A13" s="64">
        <v>11</v>
      </c>
      <c r="B13" s="66" t="s">
        <v>63</v>
      </c>
      <c r="C13" s="2">
        <v>1</v>
      </c>
      <c r="D13" s="45" t="s">
        <v>11</v>
      </c>
      <c r="E13" s="34">
        <v>0.0125</v>
      </c>
      <c r="F13" s="34">
        <v>0.01423611111111111</v>
      </c>
      <c r="G13" s="31">
        <f t="shared" si="0"/>
        <v>0.0017361111111111101</v>
      </c>
      <c r="H13" s="29">
        <v>150</v>
      </c>
      <c r="I13" s="21">
        <v>0</v>
      </c>
      <c r="J13" s="21">
        <v>5</v>
      </c>
      <c r="K13" s="21">
        <v>5</v>
      </c>
      <c r="L13" s="21">
        <v>0</v>
      </c>
      <c r="M13" s="21">
        <v>5</v>
      </c>
      <c r="N13" s="21">
        <v>5</v>
      </c>
      <c r="O13" s="21">
        <v>0</v>
      </c>
      <c r="P13" s="21">
        <v>0</v>
      </c>
      <c r="Q13" s="21">
        <v>5</v>
      </c>
      <c r="R13" s="21">
        <v>0</v>
      </c>
      <c r="S13" s="21">
        <v>0</v>
      </c>
      <c r="T13" s="21">
        <v>0</v>
      </c>
      <c r="U13" s="21">
        <f t="shared" si="1"/>
        <v>25</v>
      </c>
      <c r="V13" s="50">
        <f>U13+U14</f>
        <v>60</v>
      </c>
      <c r="W13" s="50">
        <f>H13+H14+V13</f>
        <v>369</v>
      </c>
      <c r="X13" s="49">
        <v>2</v>
      </c>
      <c r="Y13"/>
    </row>
    <row r="14" spans="1:25" ht="12.75">
      <c r="A14" s="64"/>
      <c r="B14" s="67"/>
      <c r="C14" s="2">
        <v>2</v>
      </c>
      <c r="D14" s="45"/>
      <c r="E14" s="34">
        <v>0.04375</v>
      </c>
      <c r="F14" s="34">
        <v>0.04559027777777778</v>
      </c>
      <c r="G14" s="31">
        <f t="shared" si="0"/>
        <v>0.001840277777777781</v>
      </c>
      <c r="H14" s="29">
        <v>159</v>
      </c>
      <c r="I14" s="21">
        <v>0</v>
      </c>
      <c r="J14" s="21">
        <v>5</v>
      </c>
      <c r="K14" s="21">
        <v>5</v>
      </c>
      <c r="L14" s="21">
        <v>5</v>
      </c>
      <c r="M14" s="21">
        <v>0</v>
      </c>
      <c r="N14" s="21">
        <v>5</v>
      </c>
      <c r="O14" s="21">
        <v>5</v>
      </c>
      <c r="P14" s="21">
        <v>5</v>
      </c>
      <c r="Q14" s="21">
        <v>5</v>
      </c>
      <c r="R14" s="21">
        <v>0</v>
      </c>
      <c r="S14" s="21">
        <v>0</v>
      </c>
      <c r="T14" s="21">
        <v>0</v>
      </c>
      <c r="U14" s="21">
        <f t="shared" si="1"/>
        <v>35</v>
      </c>
      <c r="V14" s="50"/>
      <c r="W14" s="49"/>
      <c r="X14" s="49"/>
      <c r="Y14"/>
    </row>
    <row r="15" spans="1:25" ht="12.75">
      <c r="A15" s="64">
        <v>57</v>
      </c>
      <c r="B15" s="46" t="s">
        <v>64</v>
      </c>
      <c r="C15" s="2">
        <v>1</v>
      </c>
      <c r="D15" s="45" t="s">
        <v>11</v>
      </c>
      <c r="E15" s="34">
        <v>0.0125</v>
      </c>
      <c r="F15" s="34">
        <v>0.014432870370370372</v>
      </c>
      <c r="G15" s="31">
        <f t="shared" si="0"/>
        <v>0.0019328703703703713</v>
      </c>
      <c r="H15" s="29">
        <v>167</v>
      </c>
      <c r="I15" s="21">
        <v>5</v>
      </c>
      <c r="J15" s="21">
        <v>5</v>
      </c>
      <c r="K15" s="21">
        <v>5</v>
      </c>
      <c r="L15" s="21">
        <v>5</v>
      </c>
      <c r="M15" s="21">
        <v>0</v>
      </c>
      <c r="N15" s="21">
        <v>5</v>
      </c>
      <c r="O15" s="21">
        <v>5</v>
      </c>
      <c r="P15" s="21">
        <v>5</v>
      </c>
      <c r="Q15" s="21">
        <v>5</v>
      </c>
      <c r="R15" s="21">
        <v>5</v>
      </c>
      <c r="S15" s="21">
        <v>0</v>
      </c>
      <c r="T15" s="21">
        <v>5</v>
      </c>
      <c r="U15" s="21">
        <f t="shared" si="1"/>
        <v>50</v>
      </c>
      <c r="V15" s="50">
        <f>U15+U16</f>
        <v>80</v>
      </c>
      <c r="W15" s="50">
        <f>H15+H16+V15</f>
        <v>430</v>
      </c>
      <c r="X15" s="49">
        <v>5</v>
      </c>
      <c r="Y15"/>
    </row>
    <row r="16" spans="1:25" ht="12.75">
      <c r="A16" s="64"/>
      <c r="B16" s="46"/>
      <c r="C16" s="2">
        <v>2</v>
      </c>
      <c r="D16" s="45"/>
      <c r="E16" s="34">
        <v>0.04375</v>
      </c>
      <c r="F16" s="34">
        <v>0.04586805555555556</v>
      </c>
      <c r="G16" s="31">
        <f t="shared" si="0"/>
        <v>0.0021180555555555605</v>
      </c>
      <c r="H16" s="29">
        <v>183</v>
      </c>
      <c r="I16" s="21">
        <v>5</v>
      </c>
      <c r="J16" s="21">
        <v>5</v>
      </c>
      <c r="K16" s="21">
        <v>5</v>
      </c>
      <c r="L16" s="21">
        <v>5</v>
      </c>
      <c r="M16" s="21">
        <v>5</v>
      </c>
      <c r="N16" s="21">
        <v>5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f t="shared" si="1"/>
        <v>30</v>
      </c>
      <c r="V16" s="50"/>
      <c r="W16" s="49"/>
      <c r="X16" s="49"/>
      <c r="Y16"/>
    </row>
    <row r="17" spans="1:25" ht="12.75">
      <c r="A17" s="64">
        <v>1</v>
      </c>
      <c r="B17" s="46" t="s">
        <v>65</v>
      </c>
      <c r="C17" s="2">
        <v>1</v>
      </c>
      <c r="D17" s="45" t="s">
        <v>11</v>
      </c>
      <c r="E17" s="34">
        <v>0.014583333333333332</v>
      </c>
      <c r="F17" s="34">
        <v>0.016296296296296295</v>
      </c>
      <c r="G17" s="31">
        <f t="shared" si="0"/>
        <v>0.001712962962962963</v>
      </c>
      <c r="H17" s="29">
        <v>148</v>
      </c>
      <c r="I17" s="21">
        <v>0</v>
      </c>
      <c r="J17" s="21">
        <v>0</v>
      </c>
      <c r="K17" s="21">
        <v>5</v>
      </c>
      <c r="L17" s="21">
        <v>5</v>
      </c>
      <c r="M17" s="21">
        <v>5</v>
      </c>
      <c r="N17" s="21">
        <v>5</v>
      </c>
      <c r="O17" s="21">
        <v>0</v>
      </c>
      <c r="P17" s="21">
        <v>5</v>
      </c>
      <c r="Q17" s="21">
        <v>5</v>
      </c>
      <c r="R17" s="21">
        <v>0</v>
      </c>
      <c r="S17" s="21">
        <v>0</v>
      </c>
      <c r="T17" s="21">
        <v>0</v>
      </c>
      <c r="U17" s="21">
        <f t="shared" si="1"/>
        <v>30</v>
      </c>
      <c r="V17" s="50">
        <f>U17+U18</f>
        <v>75</v>
      </c>
      <c r="W17" s="50">
        <f>H17+H18+V17</f>
        <v>371</v>
      </c>
      <c r="X17" s="49">
        <v>3</v>
      </c>
      <c r="Y17"/>
    </row>
    <row r="18" spans="1:25" ht="12.75">
      <c r="A18" s="64"/>
      <c r="B18" s="46"/>
      <c r="C18" s="2">
        <v>2</v>
      </c>
      <c r="D18" s="45"/>
      <c r="E18" s="34">
        <v>0.04583333333333334</v>
      </c>
      <c r="F18" s="34">
        <v>0.0475462962962963</v>
      </c>
      <c r="G18" s="31">
        <f t="shared" si="0"/>
        <v>0.0017129629629629647</v>
      </c>
      <c r="H18" s="29">
        <v>148</v>
      </c>
      <c r="I18" s="21">
        <v>0</v>
      </c>
      <c r="J18" s="21">
        <v>5</v>
      </c>
      <c r="K18" s="21">
        <v>5</v>
      </c>
      <c r="L18" s="21">
        <v>5</v>
      </c>
      <c r="M18" s="21">
        <v>5</v>
      </c>
      <c r="N18" s="21">
        <v>5</v>
      </c>
      <c r="O18" s="21">
        <v>5</v>
      </c>
      <c r="P18" s="21">
        <v>5</v>
      </c>
      <c r="Q18" s="21">
        <v>5</v>
      </c>
      <c r="R18" s="21">
        <v>5</v>
      </c>
      <c r="S18" s="21">
        <v>0</v>
      </c>
      <c r="T18" s="21">
        <v>0</v>
      </c>
      <c r="U18" s="21">
        <f t="shared" si="1"/>
        <v>45</v>
      </c>
      <c r="V18" s="50"/>
      <c r="W18" s="49"/>
      <c r="X18" s="49"/>
      <c r="Y18"/>
    </row>
    <row r="19" spans="1:25" ht="12.75">
      <c r="A19" s="64">
        <v>31</v>
      </c>
      <c r="B19" s="46" t="s">
        <v>36</v>
      </c>
      <c r="C19" s="2">
        <v>1</v>
      </c>
      <c r="D19" s="45" t="s">
        <v>11</v>
      </c>
      <c r="E19" s="34">
        <v>0.02152777777777778</v>
      </c>
      <c r="F19" s="34">
        <v>0.02351851851851852</v>
      </c>
      <c r="G19" s="31">
        <f t="shared" si="0"/>
        <v>0.0019907407407407374</v>
      </c>
      <c r="H19" s="29">
        <v>172</v>
      </c>
      <c r="I19" s="21">
        <v>0</v>
      </c>
      <c r="J19" s="21">
        <v>5</v>
      </c>
      <c r="K19" s="21">
        <v>5</v>
      </c>
      <c r="L19" s="21">
        <v>0</v>
      </c>
      <c r="M19" s="21">
        <v>0</v>
      </c>
      <c r="N19" s="21">
        <v>5</v>
      </c>
      <c r="O19" s="21">
        <v>5</v>
      </c>
      <c r="P19" s="21">
        <v>5</v>
      </c>
      <c r="Q19" s="21">
        <v>0</v>
      </c>
      <c r="R19" s="21">
        <v>5</v>
      </c>
      <c r="S19" s="21">
        <v>5</v>
      </c>
      <c r="T19" s="21">
        <v>5</v>
      </c>
      <c r="U19" s="21">
        <f t="shared" si="1"/>
        <v>40</v>
      </c>
      <c r="V19" s="50">
        <f>U19+U20</f>
        <v>115</v>
      </c>
      <c r="W19" s="50">
        <f>H19+H20+V19</f>
        <v>455</v>
      </c>
      <c r="X19" s="49">
        <v>7</v>
      </c>
      <c r="Y19"/>
    </row>
    <row r="20" spans="1:25" ht="12.75">
      <c r="A20" s="64"/>
      <c r="B20" s="46"/>
      <c r="C20" s="2">
        <v>2</v>
      </c>
      <c r="D20" s="45"/>
      <c r="E20" s="34">
        <v>0.051388888888888894</v>
      </c>
      <c r="F20" s="34">
        <v>0.05333333333333334</v>
      </c>
      <c r="G20" s="31">
        <f t="shared" si="0"/>
        <v>0.001944444444444443</v>
      </c>
      <c r="H20" s="29">
        <v>168</v>
      </c>
      <c r="I20" s="21">
        <v>0</v>
      </c>
      <c r="J20" s="21">
        <v>5</v>
      </c>
      <c r="K20" s="21">
        <v>5</v>
      </c>
      <c r="L20" s="21">
        <v>0</v>
      </c>
      <c r="M20" s="21">
        <v>5</v>
      </c>
      <c r="N20" s="21">
        <v>5</v>
      </c>
      <c r="O20" s="21">
        <v>5</v>
      </c>
      <c r="P20" s="21">
        <v>0</v>
      </c>
      <c r="Q20" s="21">
        <v>50</v>
      </c>
      <c r="R20" s="21">
        <v>0</v>
      </c>
      <c r="S20" s="21">
        <v>0</v>
      </c>
      <c r="T20" s="1">
        <v>0</v>
      </c>
      <c r="U20" s="21">
        <f t="shared" si="1"/>
        <v>75</v>
      </c>
      <c r="V20" s="50"/>
      <c r="W20" s="49"/>
      <c r="X20" s="49"/>
      <c r="Y20"/>
    </row>
    <row r="21" spans="1:25" ht="12.75">
      <c r="A21" s="64">
        <v>48</v>
      </c>
      <c r="B21" s="46" t="s">
        <v>66</v>
      </c>
      <c r="C21" s="2">
        <v>1</v>
      </c>
      <c r="D21" s="45" t="s">
        <v>11</v>
      </c>
      <c r="E21" s="34">
        <v>0.03263888888888889</v>
      </c>
      <c r="F21" s="34">
        <v>0.03434027777777778</v>
      </c>
      <c r="G21" s="31">
        <f t="shared" si="0"/>
        <v>0.0017013888888888912</v>
      </c>
      <c r="H21" s="29">
        <v>147</v>
      </c>
      <c r="I21" s="21">
        <v>0</v>
      </c>
      <c r="J21" s="21">
        <v>5</v>
      </c>
      <c r="K21" s="21">
        <v>5</v>
      </c>
      <c r="L21" s="21">
        <v>5</v>
      </c>
      <c r="M21" s="21">
        <v>5</v>
      </c>
      <c r="N21" s="21">
        <v>5</v>
      </c>
      <c r="O21" s="21">
        <v>0</v>
      </c>
      <c r="P21" s="21">
        <v>0</v>
      </c>
      <c r="Q21" s="21">
        <v>5</v>
      </c>
      <c r="R21" s="21">
        <v>0</v>
      </c>
      <c r="S21" s="21">
        <v>0</v>
      </c>
      <c r="T21" s="21">
        <v>0</v>
      </c>
      <c r="U21" s="21">
        <f t="shared" si="1"/>
        <v>30</v>
      </c>
      <c r="V21" s="50">
        <f>U21+U22</f>
        <v>50</v>
      </c>
      <c r="W21" s="50">
        <f>H21+H22+V21</f>
        <v>351</v>
      </c>
      <c r="X21" s="49">
        <v>1</v>
      </c>
      <c r="Y21"/>
    </row>
    <row r="22" spans="1:25" ht="12.75">
      <c r="A22" s="64"/>
      <c r="B22" s="46"/>
      <c r="C22" s="2">
        <v>2</v>
      </c>
      <c r="D22" s="45"/>
      <c r="E22" s="34">
        <v>0.06180555555555556</v>
      </c>
      <c r="F22" s="34">
        <v>0.06355324074074074</v>
      </c>
      <c r="G22" s="31">
        <f t="shared" si="0"/>
        <v>0.0017476851851851855</v>
      </c>
      <c r="H22" s="29">
        <v>154</v>
      </c>
      <c r="I22" s="21">
        <v>0</v>
      </c>
      <c r="J22" s="21">
        <v>0</v>
      </c>
      <c r="K22" s="21">
        <v>5</v>
      </c>
      <c r="L22" s="21">
        <v>0</v>
      </c>
      <c r="M22" s="21">
        <v>5</v>
      </c>
      <c r="N22" s="21">
        <v>5</v>
      </c>
      <c r="O22" s="21">
        <v>0</v>
      </c>
      <c r="P22" s="21">
        <v>0</v>
      </c>
      <c r="Q22" s="21">
        <v>5</v>
      </c>
      <c r="R22" s="21">
        <v>0</v>
      </c>
      <c r="S22" s="21">
        <v>0</v>
      </c>
      <c r="T22" s="21">
        <v>0</v>
      </c>
      <c r="U22" s="21">
        <f t="shared" si="1"/>
        <v>20</v>
      </c>
      <c r="V22" s="50"/>
      <c r="W22" s="49"/>
      <c r="X22" s="49"/>
      <c r="Y22"/>
    </row>
    <row r="23" spans="1:24" s="32" customFormat="1" ht="15">
      <c r="A23" s="33"/>
      <c r="B23" s="20"/>
      <c r="C23" s="20"/>
      <c r="D23" s="17"/>
      <c r="E23" s="30"/>
      <c r="F23" s="30"/>
      <c r="G23" s="18"/>
      <c r="H23" s="28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28"/>
      <c r="W23" s="19"/>
      <c r="X23" s="19"/>
    </row>
    <row r="24" spans="1:25" ht="12.75">
      <c r="A24" s="64">
        <v>78</v>
      </c>
      <c r="B24" s="46" t="s">
        <v>67</v>
      </c>
      <c r="C24" s="2">
        <v>1</v>
      </c>
      <c r="D24" s="45" t="s">
        <v>17</v>
      </c>
      <c r="E24" s="7">
        <v>0.010416666666666666</v>
      </c>
      <c r="F24" s="7">
        <v>0.0125</v>
      </c>
      <c r="G24" s="31">
        <f aca="true" t="shared" si="2" ref="G24:G43">F24-E24</f>
        <v>0.0020833333333333346</v>
      </c>
      <c r="H24" s="9">
        <v>180</v>
      </c>
      <c r="I24" s="2">
        <v>0</v>
      </c>
      <c r="J24" s="2">
        <v>0</v>
      </c>
      <c r="K24" s="2">
        <v>5</v>
      </c>
      <c r="L24" s="2">
        <v>5</v>
      </c>
      <c r="M24" s="2">
        <v>0</v>
      </c>
      <c r="N24" s="2">
        <v>5</v>
      </c>
      <c r="O24" s="2">
        <v>5</v>
      </c>
      <c r="P24" s="2">
        <v>0</v>
      </c>
      <c r="Q24" s="2">
        <v>5</v>
      </c>
      <c r="R24" s="2">
        <v>0</v>
      </c>
      <c r="S24" s="2">
        <v>0</v>
      </c>
      <c r="T24" s="2">
        <v>0</v>
      </c>
      <c r="U24" s="21">
        <f aca="true" t="shared" si="3" ref="U24:U43">SUM(I24:T24)</f>
        <v>25</v>
      </c>
      <c r="V24" s="50">
        <f>U24+U25</f>
        <v>45</v>
      </c>
      <c r="W24" s="50">
        <f>H24+H25+V24</f>
        <v>390</v>
      </c>
      <c r="X24" s="51">
        <v>3</v>
      </c>
      <c r="Y24"/>
    </row>
    <row r="25" spans="1:25" ht="12.75">
      <c r="A25" s="64"/>
      <c r="B25" s="46"/>
      <c r="C25" s="2">
        <v>2</v>
      </c>
      <c r="D25" s="45"/>
      <c r="E25" s="7">
        <v>0.041666666666666664</v>
      </c>
      <c r="F25" s="7">
        <v>0.043576388888888894</v>
      </c>
      <c r="G25" s="31">
        <f t="shared" si="2"/>
        <v>0.0019097222222222293</v>
      </c>
      <c r="H25" s="9">
        <v>165</v>
      </c>
      <c r="I25" s="2">
        <v>0</v>
      </c>
      <c r="J25" s="2">
        <v>5</v>
      </c>
      <c r="K25" s="2">
        <v>5</v>
      </c>
      <c r="L25" s="2">
        <v>0</v>
      </c>
      <c r="M25" s="2">
        <v>0</v>
      </c>
      <c r="N25" s="2">
        <v>5</v>
      </c>
      <c r="O25" s="2">
        <v>5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1">
        <f t="shared" si="3"/>
        <v>20</v>
      </c>
      <c r="V25" s="50"/>
      <c r="W25" s="49"/>
      <c r="X25" s="51"/>
      <c r="Y25"/>
    </row>
    <row r="26" spans="1:25" ht="12.75">
      <c r="A26" s="64">
        <v>23</v>
      </c>
      <c r="B26" s="46" t="s">
        <v>68</v>
      </c>
      <c r="C26" s="2">
        <v>1</v>
      </c>
      <c r="D26" s="45" t="s">
        <v>17</v>
      </c>
      <c r="E26" s="7">
        <v>0.010416666666666666</v>
      </c>
      <c r="F26" s="7">
        <v>0.01283564814814815</v>
      </c>
      <c r="G26" s="31">
        <f t="shared" si="2"/>
        <v>0.0024189814814814838</v>
      </c>
      <c r="H26" s="29">
        <v>149</v>
      </c>
      <c r="I26" s="2">
        <v>5</v>
      </c>
      <c r="J26" s="2">
        <v>5</v>
      </c>
      <c r="K26" s="2">
        <v>5</v>
      </c>
      <c r="L26" s="2">
        <v>5</v>
      </c>
      <c r="M26" s="2">
        <v>5</v>
      </c>
      <c r="N26" s="2">
        <v>5</v>
      </c>
      <c r="O26" s="2">
        <v>5</v>
      </c>
      <c r="P26" s="2">
        <v>5</v>
      </c>
      <c r="Q26" s="2">
        <v>5</v>
      </c>
      <c r="R26" s="2">
        <v>5</v>
      </c>
      <c r="S26" s="2">
        <v>0</v>
      </c>
      <c r="T26" s="2">
        <v>0</v>
      </c>
      <c r="U26" s="21">
        <f t="shared" si="3"/>
        <v>50</v>
      </c>
      <c r="V26" s="50">
        <f>U26+U27</f>
        <v>125</v>
      </c>
      <c r="W26" s="50">
        <f>H26+H27+V26</f>
        <v>433</v>
      </c>
      <c r="X26" s="51">
        <v>6</v>
      </c>
      <c r="Y26"/>
    </row>
    <row r="27" spans="1:25" ht="12.75">
      <c r="A27" s="64"/>
      <c r="B27" s="46"/>
      <c r="C27" s="2">
        <v>2</v>
      </c>
      <c r="D27" s="45"/>
      <c r="E27" s="7">
        <v>0.041666666666666664</v>
      </c>
      <c r="F27" s="7">
        <v>0.04420138888888889</v>
      </c>
      <c r="G27" s="31">
        <f t="shared" si="2"/>
        <v>0.002534722222222223</v>
      </c>
      <c r="H27" s="9">
        <v>159</v>
      </c>
      <c r="I27" s="2">
        <v>5</v>
      </c>
      <c r="J27" s="2">
        <v>5</v>
      </c>
      <c r="K27" s="2">
        <v>20</v>
      </c>
      <c r="L27" s="2">
        <v>5</v>
      </c>
      <c r="M27" s="2">
        <v>5</v>
      </c>
      <c r="N27" s="2">
        <v>5</v>
      </c>
      <c r="O27" s="2">
        <v>5</v>
      </c>
      <c r="P27" s="2">
        <v>5</v>
      </c>
      <c r="Q27" s="2">
        <v>5</v>
      </c>
      <c r="R27" s="2">
        <v>5</v>
      </c>
      <c r="S27" s="2">
        <v>5</v>
      </c>
      <c r="T27" s="2">
        <v>5</v>
      </c>
      <c r="U27" s="21">
        <f t="shared" si="3"/>
        <v>75</v>
      </c>
      <c r="V27" s="50"/>
      <c r="W27" s="49"/>
      <c r="X27" s="51"/>
      <c r="Y27"/>
    </row>
    <row r="28" spans="1:25" ht="12.75">
      <c r="A28" s="64">
        <v>34</v>
      </c>
      <c r="B28" s="46" t="s">
        <v>69</v>
      </c>
      <c r="C28" s="2">
        <v>1</v>
      </c>
      <c r="D28" s="45" t="s">
        <v>17</v>
      </c>
      <c r="E28" s="7">
        <v>0.014583333333333332</v>
      </c>
      <c r="F28" s="7">
        <v>0.01636574074074074</v>
      </c>
      <c r="G28" s="31">
        <f t="shared" si="2"/>
        <v>0.001782407407407408</v>
      </c>
      <c r="H28" s="9">
        <v>154</v>
      </c>
      <c r="I28" s="2">
        <v>0</v>
      </c>
      <c r="J28" s="2">
        <v>0</v>
      </c>
      <c r="K28" s="2">
        <v>5</v>
      </c>
      <c r="L28" s="2">
        <v>5</v>
      </c>
      <c r="M28" s="2">
        <v>0</v>
      </c>
      <c r="N28" s="2">
        <v>0</v>
      </c>
      <c r="O28" s="2">
        <v>0</v>
      </c>
      <c r="P28" s="2">
        <v>0</v>
      </c>
      <c r="Q28" s="2">
        <v>5</v>
      </c>
      <c r="R28" s="2">
        <v>5</v>
      </c>
      <c r="S28" s="2">
        <v>0</v>
      </c>
      <c r="T28" s="2">
        <v>0</v>
      </c>
      <c r="U28" s="21">
        <f t="shared" si="3"/>
        <v>20</v>
      </c>
      <c r="V28" s="50">
        <f>U28+U29</f>
        <v>45</v>
      </c>
      <c r="W28" s="50">
        <f>H28+H29+V28</f>
        <v>344</v>
      </c>
      <c r="X28" s="51">
        <v>1</v>
      </c>
      <c r="Y28"/>
    </row>
    <row r="29" spans="1:25" ht="12.75">
      <c r="A29" s="64"/>
      <c r="B29" s="46"/>
      <c r="C29" s="2">
        <v>2</v>
      </c>
      <c r="D29" s="45"/>
      <c r="E29" s="7">
        <v>0.04583333333333334</v>
      </c>
      <c r="F29" s="7">
        <v>0.047511574074074074</v>
      </c>
      <c r="G29" s="31">
        <f t="shared" si="2"/>
        <v>0.001678240740740737</v>
      </c>
      <c r="H29" s="9">
        <v>145</v>
      </c>
      <c r="I29" s="2">
        <v>0</v>
      </c>
      <c r="J29" s="2">
        <v>0</v>
      </c>
      <c r="K29" s="2">
        <v>5</v>
      </c>
      <c r="L29" s="2">
        <v>5</v>
      </c>
      <c r="M29" s="2">
        <v>5</v>
      </c>
      <c r="N29" s="2">
        <v>5</v>
      </c>
      <c r="O29" s="2">
        <v>0</v>
      </c>
      <c r="P29" s="2">
        <v>0</v>
      </c>
      <c r="Q29" s="2">
        <v>5</v>
      </c>
      <c r="R29" s="2">
        <v>0</v>
      </c>
      <c r="S29" s="2">
        <v>0</v>
      </c>
      <c r="T29" s="2">
        <v>0</v>
      </c>
      <c r="U29" s="21">
        <f t="shared" si="3"/>
        <v>25</v>
      </c>
      <c r="V29" s="50"/>
      <c r="W29" s="49"/>
      <c r="X29" s="51"/>
      <c r="Y29"/>
    </row>
    <row r="30" spans="1:25" ht="12.75">
      <c r="A30" s="64">
        <v>20</v>
      </c>
      <c r="B30" s="68" t="s">
        <v>70</v>
      </c>
      <c r="C30" s="2">
        <v>1</v>
      </c>
      <c r="D30" s="45" t="s">
        <v>17</v>
      </c>
      <c r="E30" s="7">
        <v>0.019444444444444445</v>
      </c>
      <c r="F30" s="7">
        <v>0.0212962962962963</v>
      </c>
      <c r="G30" s="31">
        <f t="shared" si="2"/>
        <v>0.0018518518518518545</v>
      </c>
      <c r="H30" s="29">
        <v>160</v>
      </c>
      <c r="I30" s="2">
        <v>5</v>
      </c>
      <c r="J30" s="2">
        <v>5</v>
      </c>
      <c r="K30" s="2">
        <v>5</v>
      </c>
      <c r="L30" s="2">
        <v>5</v>
      </c>
      <c r="M30" s="2">
        <v>5</v>
      </c>
      <c r="N30" s="2">
        <v>5</v>
      </c>
      <c r="O30" s="2">
        <v>5</v>
      </c>
      <c r="P30" s="2">
        <v>5</v>
      </c>
      <c r="Q30" s="2">
        <v>5</v>
      </c>
      <c r="R30" s="2">
        <v>5</v>
      </c>
      <c r="S30" s="2">
        <v>0</v>
      </c>
      <c r="T30" s="2">
        <v>5</v>
      </c>
      <c r="U30" s="21">
        <f t="shared" si="3"/>
        <v>55</v>
      </c>
      <c r="V30" s="50">
        <f>U30+U31</f>
        <v>95</v>
      </c>
      <c r="W30" s="50">
        <f>H30+H31+V30</f>
        <v>418</v>
      </c>
      <c r="X30" s="51">
        <v>4</v>
      </c>
      <c r="Y30"/>
    </row>
    <row r="31" spans="1:25" ht="12.75">
      <c r="A31" s="64"/>
      <c r="B31" s="69"/>
      <c r="C31" s="2">
        <v>2</v>
      </c>
      <c r="D31" s="45"/>
      <c r="E31" s="7">
        <v>0.04861111111111111</v>
      </c>
      <c r="F31" s="7">
        <v>0.05049768518518519</v>
      </c>
      <c r="G31" s="31">
        <f t="shared" si="2"/>
        <v>0.0018865740740740752</v>
      </c>
      <c r="H31" s="9">
        <v>163</v>
      </c>
      <c r="I31" s="2">
        <v>5</v>
      </c>
      <c r="J31" s="2">
        <v>5</v>
      </c>
      <c r="K31" s="2">
        <v>5</v>
      </c>
      <c r="L31" s="2">
        <v>5</v>
      </c>
      <c r="M31" s="2">
        <v>5</v>
      </c>
      <c r="N31" s="2">
        <v>5</v>
      </c>
      <c r="O31" s="2">
        <v>5</v>
      </c>
      <c r="P31" s="2">
        <v>0</v>
      </c>
      <c r="Q31" s="2">
        <v>5</v>
      </c>
      <c r="R31" s="2">
        <v>0</v>
      </c>
      <c r="S31" s="2">
        <v>0</v>
      </c>
      <c r="T31" s="2">
        <v>0</v>
      </c>
      <c r="U31" s="21">
        <f t="shared" si="3"/>
        <v>40</v>
      </c>
      <c r="V31" s="50"/>
      <c r="W31" s="49"/>
      <c r="X31" s="51"/>
      <c r="Y31"/>
    </row>
    <row r="32" spans="1:25" ht="12.75">
      <c r="A32" s="64">
        <v>65</v>
      </c>
      <c r="B32" s="46" t="s">
        <v>37</v>
      </c>
      <c r="C32" s="2">
        <v>1</v>
      </c>
      <c r="D32" s="45" t="s">
        <v>17</v>
      </c>
      <c r="E32" s="7">
        <v>0.019444444444444445</v>
      </c>
      <c r="F32" s="7">
        <v>0.021493055555555557</v>
      </c>
      <c r="G32" s="31">
        <f t="shared" si="2"/>
        <v>0.002048611111111112</v>
      </c>
      <c r="H32" s="29">
        <v>177</v>
      </c>
      <c r="I32" s="2">
        <v>5</v>
      </c>
      <c r="J32" s="2">
        <v>5</v>
      </c>
      <c r="K32" s="2">
        <v>5</v>
      </c>
      <c r="L32" s="2">
        <v>0</v>
      </c>
      <c r="M32" s="2">
        <v>0</v>
      </c>
      <c r="N32" s="2">
        <v>5</v>
      </c>
      <c r="O32" s="2">
        <v>5</v>
      </c>
      <c r="P32" s="2">
        <v>5</v>
      </c>
      <c r="Q32" s="2">
        <v>5</v>
      </c>
      <c r="R32" s="2">
        <v>0</v>
      </c>
      <c r="S32" s="2">
        <v>0</v>
      </c>
      <c r="T32" s="2">
        <v>0</v>
      </c>
      <c r="U32" s="21">
        <f t="shared" si="3"/>
        <v>35</v>
      </c>
      <c r="V32" s="50">
        <f>U32+U33</f>
        <v>75</v>
      </c>
      <c r="W32" s="50">
        <f>H32+H33+V32</f>
        <v>440</v>
      </c>
      <c r="X32" s="51">
        <v>7</v>
      </c>
      <c r="Y32"/>
    </row>
    <row r="33" spans="1:25" ht="12.75">
      <c r="A33" s="64"/>
      <c r="B33" s="46"/>
      <c r="C33" s="2">
        <v>2</v>
      </c>
      <c r="D33" s="45"/>
      <c r="E33" s="7">
        <v>0.04861111111111111</v>
      </c>
      <c r="F33" s="7">
        <v>0.05078703703703704</v>
      </c>
      <c r="G33" s="31">
        <f t="shared" si="2"/>
        <v>0.0021759259259259284</v>
      </c>
      <c r="H33" s="9">
        <v>188</v>
      </c>
      <c r="I33" s="2">
        <v>0</v>
      </c>
      <c r="J33" s="2">
        <v>5</v>
      </c>
      <c r="K33" s="2">
        <v>5</v>
      </c>
      <c r="L33" s="2">
        <v>5</v>
      </c>
      <c r="M33" s="2">
        <v>5</v>
      </c>
      <c r="N33" s="2">
        <v>5</v>
      </c>
      <c r="O33" s="2">
        <v>5</v>
      </c>
      <c r="P33" s="2">
        <v>0</v>
      </c>
      <c r="Q33" s="2">
        <v>0</v>
      </c>
      <c r="R33" s="2">
        <v>5</v>
      </c>
      <c r="S33" s="2">
        <v>5</v>
      </c>
      <c r="T33" s="2">
        <v>0</v>
      </c>
      <c r="U33" s="21">
        <f t="shared" si="3"/>
        <v>40</v>
      </c>
      <c r="V33" s="50"/>
      <c r="W33" s="49"/>
      <c r="X33" s="51"/>
      <c r="Y33"/>
    </row>
    <row r="34" spans="1:25" ht="12.75">
      <c r="A34" s="64">
        <v>17</v>
      </c>
      <c r="B34" s="46" t="s">
        <v>71</v>
      </c>
      <c r="C34" s="2">
        <v>1</v>
      </c>
      <c r="D34" s="45" t="s">
        <v>17</v>
      </c>
      <c r="E34" s="7">
        <v>0.02152777777777778</v>
      </c>
      <c r="F34" s="7">
        <v>0.02342592592592593</v>
      </c>
      <c r="G34" s="31">
        <f t="shared" si="2"/>
        <v>0.0018981481481481488</v>
      </c>
      <c r="H34" s="9">
        <v>164</v>
      </c>
      <c r="I34" s="2">
        <v>0</v>
      </c>
      <c r="J34" s="2">
        <v>5</v>
      </c>
      <c r="K34" s="2">
        <v>5</v>
      </c>
      <c r="L34" s="2">
        <v>5</v>
      </c>
      <c r="M34" s="2">
        <v>5</v>
      </c>
      <c r="N34" s="2">
        <v>5</v>
      </c>
      <c r="O34" s="2">
        <v>5</v>
      </c>
      <c r="P34" s="2">
        <v>5</v>
      </c>
      <c r="Q34" s="2">
        <v>5</v>
      </c>
      <c r="R34" s="2">
        <v>0</v>
      </c>
      <c r="S34" s="2">
        <v>5</v>
      </c>
      <c r="T34" s="2">
        <v>0</v>
      </c>
      <c r="U34" s="21">
        <f t="shared" si="3"/>
        <v>45</v>
      </c>
      <c r="V34" s="50">
        <f>U34+U35</f>
        <v>95</v>
      </c>
      <c r="W34" s="50">
        <f>H34+H35+V34</f>
        <v>431</v>
      </c>
      <c r="X34" s="51">
        <v>5</v>
      </c>
      <c r="Y34"/>
    </row>
    <row r="35" spans="1:25" ht="12.75">
      <c r="A35" s="64"/>
      <c r="B35" s="46"/>
      <c r="C35" s="5">
        <v>2</v>
      </c>
      <c r="D35" s="45"/>
      <c r="E35" s="7">
        <v>0.051388888888888894</v>
      </c>
      <c r="F35" s="7">
        <v>0.05337962962962963</v>
      </c>
      <c r="G35" s="31">
        <f t="shared" si="2"/>
        <v>0.0019907407407407374</v>
      </c>
      <c r="H35" s="9">
        <v>172</v>
      </c>
      <c r="I35" s="2">
        <v>0</v>
      </c>
      <c r="J35" s="2">
        <v>5</v>
      </c>
      <c r="K35" s="2">
        <v>5</v>
      </c>
      <c r="L35" s="2">
        <v>5</v>
      </c>
      <c r="M35" s="2">
        <v>5</v>
      </c>
      <c r="N35" s="2">
        <v>5</v>
      </c>
      <c r="O35" s="2">
        <v>5</v>
      </c>
      <c r="P35" s="2">
        <v>0</v>
      </c>
      <c r="Q35" s="2">
        <v>5</v>
      </c>
      <c r="R35" s="2">
        <v>5</v>
      </c>
      <c r="S35" s="2">
        <v>5</v>
      </c>
      <c r="T35" s="2">
        <v>5</v>
      </c>
      <c r="U35" s="21">
        <f t="shared" si="3"/>
        <v>50</v>
      </c>
      <c r="V35" s="50"/>
      <c r="W35" s="49"/>
      <c r="X35" s="51"/>
      <c r="Y35"/>
    </row>
    <row r="36" spans="1:25" ht="12.75">
      <c r="A36" s="64">
        <v>62</v>
      </c>
      <c r="B36" s="46" t="s">
        <v>72</v>
      </c>
      <c r="C36" s="2">
        <v>1</v>
      </c>
      <c r="D36" s="45" t="s">
        <v>17</v>
      </c>
      <c r="E36" s="7">
        <v>0.02847222222222222</v>
      </c>
      <c r="F36" s="7">
        <v>0.03085648148148148</v>
      </c>
      <c r="G36" s="31">
        <f t="shared" si="2"/>
        <v>0.0023842592592592596</v>
      </c>
      <c r="H36" s="9">
        <v>206</v>
      </c>
      <c r="I36" s="2">
        <v>5</v>
      </c>
      <c r="J36" s="2">
        <v>5</v>
      </c>
      <c r="K36" s="2">
        <v>5</v>
      </c>
      <c r="L36" s="2">
        <v>5</v>
      </c>
      <c r="M36" s="2">
        <v>5</v>
      </c>
      <c r="N36" s="2">
        <v>5</v>
      </c>
      <c r="O36" s="2">
        <v>5</v>
      </c>
      <c r="P36" s="2">
        <v>5</v>
      </c>
      <c r="Q36" s="2">
        <v>5</v>
      </c>
      <c r="R36" s="2">
        <v>5</v>
      </c>
      <c r="S36" s="2">
        <v>5</v>
      </c>
      <c r="T36" s="2">
        <v>5</v>
      </c>
      <c r="U36" s="21">
        <f t="shared" si="3"/>
        <v>60</v>
      </c>
      <c r="V36" s="50">
        <f>U36+U37</f>
        <v>115</v>
      </c>
      <c r="W36" s="50">
        <f>H36+H37+V36</f>
        <v>511</v>
      </c>
      <c r="X36" s="51">
        <v>10</v>
      </c>
      <c r="Y36"/>
    </row>
    <row r="37" spans="1:25" ht="12.75">
      <c r="A37" s="64"/>
      <c r="B37" s="46"/>
      <c r="C37" s="2">
        <v>2</v>
      </c>
      <c r="D37" s="45"/>
      <c r="E37" s="7">
        <v>0.057638888888888885</v>
      </c>
      <c r="F37" s="7">
        <v>0.05983796296296296</v>
      </c>
      <c r="G37" s="31">
        <f t="shared" si="2"/>
        <v>0.0021990740740740755</v>
      </c>
      <c r="H37" s="9">
        <v>190</v>
      </c>
      <c r="I37" s="2">
        <v>5</v>
      </c>
      <c r="J37" s="2">
        <v>5</v>
      </c>
      <c r="K37" s="2">
        <v>5</v>
      </c>
      <c r="L37" s="2">
        <v>5</v>
      </c>
      <c r="M37" s="2">
        <v>5</v>
      </c>
      <c r="N37" s="2">
        <v>5</v>
      </c>
      <c r="O37" s="2">
        <v>5</v>
      </c>
      <c r="P37" s="2">
        <v>5</v>
      </c>
      <c r="Q37" s="2">
        <v>5</v>
      </c>
      <c r="R37" s="2">
        <v>5</v>
      </c>
      <c r="S37" s="2">
        <v>5</v>
      </c>
      <c r="T37" s="2">
        <v>0</v>
      </c>
      <c r="U37" s="21">
        <f t="shared" si="3"/>
        <v>55</v>
      </c>
      <c r="V37" s="50"/>
      <c r="W37" s="49"/>
      <c r="X37" s="51"/>
      <c r="Y37"/>
    </row>
    <row r="38" spans="1:25" ht="12.75">
      <c r="A38" s="64">
        <v>13</v>
      </c>
      <c r="B38" s="46" t="s">
        <v>73</v>
      </c>
      <c r="C38" s="2">
        <v>1</v>
      </c>
      <c r="D38" s="45" t="s">
        <v>17</v>
      </c>
      <c r="E38" s="7">
        <v>0.02847222222222222</v>
      </c>
      <c r="F38" s="7">
        <v>0.030428240740740742</v>
      </c>
      <c r="G38" s="31">
        <f t="shared" si="2"/>
        <v>0.00195601851851852</v>
      </c>
      <c r="H38" s="9">
        <v>169</v>
      </c>
      <c r="I38" s="2">
        <v>5</v>
      </c>
      <c r="J38" s="2">
        <v>0</v>
      </c>
      <c r="K38" s="2">
        <v>5</v>
      </c>
      <c r="L38" s="2">
        <v>0</v>
      </c>
      <c r="M38" s="2">
        <v>0</v>
      </c>
      <c r="N38" s="2">
        <v>5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1">
        <f t="shared" si="3"/>
        <v>15</v>
      </c>
      <c r="V38" s="50">
        <f>U38+U39</f>
        <v>35</v>
      </c>
      <c r="W38" s="50">
        <f>H38+H39+V38</f>
        <v>381</v>
      </c>
      <c r="X38" s="51">
        <v>2</v>
      </c>
      <c r="Y38"/>
    </row>
    <row r="39" spans="1:25" ht="12.75">
      <c r="A39" s="64"/>
      <c r="B39" s="46"/>
      <c r="C39" s="2">
        <v>2</v>
      </c>
      <c r="D39" s="45"/>
      <c r="E39" s="7">
        <v>0.057638888888888885</v>
      </c>
      <c r="F39" s="7">
        <v>0.0596875</v>
      </c>
      <c r="G39" s="31">
        <f t="shared" si="2"/>
        <v>0.002048611111111112</v>
      </c>
      <c r="H39" s="9">
        <v>177</v>
      </c>
      <c r="I39" s="2">
        <v>0</v>
      </c>
      <c r="J39" s="2">
        <v>5</v>
      </c>
      <c r="K39" s="2">
        <v>5</v>
      </c>
      <c r="L39" s="2">
        <v>5</v>
      </c>
      <c r="M39" s="2">
        <v>0</v>
      </c>
      <c r="N39" s="2">
        <v>0</v>
      </c>
      <c r="O39" s="2">
        <v>5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1">
        <f t="shared" si="3"/>
        <v>20</v>
      </c>
      <c r="V39" s="50"/>
      <c r="W39" s="49"/>
      <c r="X39" s="51"/>
      <c r="Y39"/>
    </row>
    <row r="40" spans="1:25" ht="12.75">
      <c r="A40" s="64">
        <v>53</v>
      </c>
      <c r="B40" s="46" t="s">
        <v>74</v>
      </c>
      <c r="C40" s="2">
        <v>1</v>
      </c>
      <c r="D40" s="45" t="s">
        <v>17</v>
      </c>
      <c r="E40" s="7">
        <v>0.030555555555555555</v>
      </c>
      <c r="F40" s="7">
        <v>0.03284722222222222</v>
      </c>
      <c r="G40" s="31">
        <f t="shared" si="2"/>
        <v>0.0022916666666666675</v>
      </c>
      <c r="H40" s="9">
        <v>198</v>
      </c>
      <c r="I40" s="2">
        <v>0</v>
      </c>
      <c r="J40" s="2">
        <v>5</v>
      </c>
      <c r="K40" s="2">
        <v>5</v>
      </c>
      <c r="L40" s="2">
        <v>5</v>
      </c>
      <c r="M40" s="2">
        <v>0</v>
      </c>
      <c r="N40" s="2">
        <v>5</v>
      </c>
      <c r="O40" s="2">
        <v>5</v>
      </c>
      <c r="P40" s="2">
        <v>0</v>
      </c>
      <c r="Q40" s="2">
        <v>5</v>
      </c>
      <c r="R40" s="2">
        <v>0</v>
      </c>
      <c r="S40" s="2">
        <v>0</v>
      </c>
      <c r="T40" s="2">
        <v>5</v>
      </c>
      <c r="U40" s="21">
        <f t="shared" si="3"/>
        <v>35</v>
      </c>
      <c r="V40" s="50">
        <f>U40+U41</f>
        <v>80</v>
      </c>
      <c r="W40" s="50">
        <f>H40+H41+V40</f>
        <v>490</v>
      </c>
      <c r="X40" s="51">
        <v>9</v>
      </c>
      <c r="Y40"/>
    </row>
    <row r="41" spans="1:25" ht="12.75">
      <c r="A41" s="64"/>
      <c r="B41" s="46"/>
      <c r="C41" s="2">
        <v>2</v>
      </c>
      <c r="D41" s="45"/>
      <c r="E41" s="7">
        <v>0.059722222222222225</v>
      </c>
      <c r="F41" s="7">
        <v>0.06217592592592593</v>
      </c>
      <c r="G41" s="31">
        <f t="shared" si="2"/>
        <v>0.002453703703703708</v>
      </c>
      <c r="H41" s="9">
        <v>212</v>
      </c>
      <c r="I41" s="2">
        <v>5</v>
      </c>
      <c r="J41" s="2">
        <v>5</v>
      </c>
      <c r="K41" s="2">
        <v>5</v>
      </c>
      <c r="L41" s="2">
        <v>0</v>
      </c>
      <c r="M41" s="2">
        <v>5</v>
      </c>
      <c r="N41" s="2">
        <v>5</v>
      </c>
      <c r="O41" s="2">
        <v>5</v>
      </c>
      <c r="P41" s="2">
        <v>0</v>
      </c>
      <c r="Q41" s="2">
        <v>5</v>
      </c>
      <c r="R41" s="2">
        <v>5</v>
      </c>
      <c r="S41" s="2">
        <v>5</v>
      </c>
      <c r="T41" s="2">
        <v>0</v>
      </c>
      <c r="U41" s="21">
        <f t="shared" si="3"/>
        <v>45</v>
      </c>
      <c r="V41" s="50"/>
      <c r="W41" s="49"/>
      <c r="X41" s="51"/>
      <c r="Y41"/>
    </row>
    <row r="42" spans="1:25" ht="12.75">
      <c r="A42" s="64">
        <v>25</v>
      </c>
      <c r="B42" s="46" t="s">
        <v>38</v>
      </c>
      <c r="C42" s="2">
        <v>1</v>
      </c>
      <c r="D42" s="45" t="s">
        <v>17</v>
      </c>
      <c r="E42" s="7">
        <v>0.030555555555555555</v>
      </c>
      <c r="F42" s="7">
        <v>0.032824074074074075</v>
      </c>
      <c r="G42" s="31">
        <f t="shared" si="2"/>
        <v>0.0022685185185185204</v>
      </c>
      <c r="H42" s="9">
        <v>216</v>
      </c>
      <c r="I42" s="2">
        <v>5</v>
      </c>
      <c r="J42" s="2">
        <v>5</v>
      </c>
      <c r="K42" s="2">
        <v>5</v>
      </c>
      <c r="L42" s="2">
        <v>5</v>
      </c>
      <c r="M42" s="2">
        <v>5</v>
      </c>
      <c r="N42" s="2">
        <v>0</v>
      </c>
      <c r="O42" s="2">
        <v>0</v>
      </c>
      <c r="P42" s="2">
        <v>0</v>
      </c>
      <c r="Q42" s="2">
        <v>5</v>
      </c>
      <c r="R42" s="2">
        <v>5</v>
      </c>
      <c r="S42" s="2">
        <v>0</v>
      </c>
      <c r="T42" s="2">
        <v>0</v>
      </c>
      <c r="U42" s="21">
        <f t="shared" si="3"/>
        <v>35</v>
      </c>
      <c r="V42" s="50">
        <f>U42+U43</f>
        <v>70</v>
      </c>
      <c r="W42" s="50">
        <f>H42+H43+V42</f>
        <v>470</v>
      </c>
      <c r="X42" s="51">
        <v>8</v>
      </c>
      <c r="Y42"/>
    </row>
    <row r="43" spans="1:25" ht="12.75">
      <c r="A43" s="64"/>
      <c r="B43" s="46"/>
      <c r="C43" s="2">
        <v>2</v>
      </c>
      <c r="D43" s="45"/>
      <c r="E43" s="7">
        <v>0.059722222222222225</v>
      </c>
      <c r="F43" s="7">
        <v>0.06185185185185185</v>
      </c>
      <c r="G43" s="31">
        <f t="shared" si="2"/>
        <v>0.002129629629629627</v>
      </c>
      <c r="H43" s="9">
        <v>184</v>
      </c>
      <c r="I43" s="1">
        <v>0</v>
      </c>
      <c r="J43" s="1">
        <v>5</v>
      </c>
      <c r="K43" s="1">
        <v>5</v>
      </c>
      <c r="L43" s="1">
        <v>5</v>
      </c>
      <c r="M43" s="1">
        <v>5</v>
      </c>
      <c r="N43" s="1">
        <v>5</v>
      </c>
      <c r="O43" s="2">
        <v>5</v>
      </c>
      <c r="P43" s="2">
        <v>0</v>
      </c>
      <c r="Q43" s="2">
        <v>0</v>
      </c>
      <c r="R43" s="2">
        <v>0</v>
      </c>
      <c r="S43" s="2">
        <v>5</v>
      </c>
      <c r="T43" s="2">
        <v>0</v>
      </c>
      <c r="U43" s="21">
        <f t="shared" si="3"/>
        <v>35</v>
      </c>
      <c r="V43" s="50"/>
      <c r="W43" s="49"/>
      <c r="X43" s="51"/>
      <c r="Y43"/>
    </row>
    <row r="44" spans="1:24" s="32" customFormat="1" ht="9" customHeight="1">
      <c r="A44" s="33"/>
      <c r="B44" s="20"/>
      <c r="C44" s="19"/>
      <c r="D44" s="17"/>
      <c r="E44" s="30"/>
      <c r="F44" s="30"/>
      <c r="G44" s="18"/>
      <c r="H44" s="28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28"/>
      <c r="W44" s="19"/>
      <c r="X44" s="19"/>
    </row>
    <row r="45" spans="1:25" ht="12.75">
      <c r="A45" s="64">
        <v>70</v>
      </c>
      <c r="B45" s="46" t="s">
        <v>39</v>
      </c>
      <c r="C45" s="2">
        <v>1</v>
      </c>
      <c r="D45" s="45" t="s">
        <v>9</v>
      </c>
      <c r="E45" s="34">
        <v>0.024652777777777777</v>
      </c>
      <c r="F45" s="34">
        <v>0.026516203703703698</v>
      </c>
      <c r="G45" s="31">
        <f aca="true" t="shared" si="4" ref="G45:G52">F45-E45</f>
        <v>0.0018634259259259212</v>
      </c>
      <c r="H45" s="29">
        <v>161</v>
      </c>
      <c r="I45" s="21">
        <v>5</v>
      </c>
      <c r="J45" s="21">
        <v>5</v>
      </c>
      <c r="K45" s="21">
        <v>5</v>
      </c>
      <c r="L45" s="21">
        <v>5</v>
      </c>
      <c r="M45" s="21">
        <v>5</v>
      </c>
      <c r="N45" s="21">
        <v>5</v>
      </c>
      <c r="O45" s="21">
        <v>5</v>
      </c>
      <c r="P45" s="21">
        <v>5</v>
      </c>
      <c r="Q45" s="21">
        <v>5</v>
      </c>
      <c r="R45" s="21">
        <v>5</v>
      </c>
      <c r="S45" s="21">
        <v>0</v>
      </c>
      <c r="T45" s="21">
        <v>5</v>
      </c>
      <c r="U45" s="21">
        <f aca="true" t="shared" si="5" ref="U45:U52">SUM(I45:T45)</f>
        <v>55</v>
      </c>
      <c r="V45" s="50">
        <f>U45+U46</f>
        <v>115</v>
      </c>
      <c r="W45" s="50">
        <f>H45+H46+V45</f>
        <v>440</v>
      </c>
      <c r="X45" s="49">
        <v>1</v>
      </c>
      <c r="Y45"/>
    </row>
    <row r="46" spans="1:25" ht="24.75" customHeight="1">
      <c r="A46" s="64"/>
      <c r="B46" s="46"/>
      <c r="C46" s="2">
        <v>2</v>
      </c>
      <c r="D46" s="45"/>
      <c r="E46" s="34">
        <v>0.05347222222222222</v>
      </c>
      <c r="F46" s="34">
        <v>0.05537037037037037</v>
      </c>
      <c r="G46" s="31">
        <f t="shared" si="4"/>
        <v>0.0018981481481481488</v>
      </c>
      <c r="H46" s="29">
        <v>164</v>
      </c>
      <c r="I46" s="21">
        <v>5</v>
      </c>
      <c r="J46" s="21">
        <v>5</v>
      </c>
      <c r="K46" s="21">
        <v>5</v>
      </c>
      <c r="L46" s="21">
        <v>5</v>
      </c>
      <c r="M46" s="21">
        <v>5</v>
      </c>
      <c r="N46" s="21">
        <v>5</v>
      </c>
      <c r="O46" s="21">
        <v>5</v>
      </c>
      <c r="P46" s="21">
        <v>5</v>
      </c>
      <c r="Q46" s="21">
        <v>5</v>
      </c>
      <c r="R46" s="21">
        <v>5</v>
      </c>
      <c r="S46" s="21">
        <v>5</v>
      </c>
      <c r="T46" s="21">
        <v>5</v>
      </c>
      <c r="U46" s="21">
        <f t="shared" si="5"/>
        <v>60</v>
      </c>
      <c r="V46" s="50"/>
      <c r="W46" s="49"/>
      <c r="X46" s="49"/>
      <c r="Y46"/>
    </row>
    <row r="47" spans="1:25" ht="11.25" customHeight="1">
      <c r="A47" s="64">
        <v>74</v>
      </c>
      <c r="B47" s="46" t="s">
        <v>40</v>
      </c>
      <c r="C47" s="2">
        <v>1</v>
      </c>
      <c r="D47" s="45" t="s">
        <v>9</v>
      </c>
      <c r="E47" s="34">
        <v>0.024652777777777777</v>
      </c>
      <c r="F47" s="34">
        <v>0.027442129629629632</v>
      </c>
      <c r="G47" s="31">
        <f t="shared" si="4"/>
        <v>0.0027893518518518554</v>
      </c>
      <c r="H47" s="29">
        <v>241</v>
      </c>
      <c r="I47" s="21">
        <v>5</v>
      </c>
      <c r="J47" s="21">
        <v>5</v>
      </c>
      <c r="K47" s="21">
        <v>5</v>
      </c>
      <c r="L47" s="21">
        <v>5</v>
      </c>
      <c r="M47" s="21">
        <v>5</v>
      </c>
      <c r="N47" s="21">
        <v>5</v>
      </c>
      <c r="O47" s="21">
        <v>5</v>
      </c>
      <c r="P47" s="21">
        <v>5</v>
      </c>
      <c r="Q47" s="21">
        <v>5</v>
      </c>
      <c r="R47" s="21">
        <v>0</v>
      </c>
      <c r="S47" s="21">
        <v>5</v>
      </c>
      <c r="T47" s="21">
        <v>0</v>
      </c>
      <c r="U47" s="21">
        <f t="shared" si="5"/>
        <v>50</v>
      </c>
      <c r="V47" s="50">
        <f>U47+U48</f>
        <v>120</v>
      </c>
      <c r="W47" s="50">
        <f>H47+H48+V47</f>
        <v>559</v>
      </c>
      <c r="X47" s="49">
        <v>4</v>
      </c>
      <c r="Y47"/>
    </row>
    <row r="48" spans="1:25" ht="39.75" customHeight="1">
      <c r="A48" s="64"/>
      <c r="B48" s="46"/>
      <c r="C48" s="2">
        <v>2</v>
      </c>
      <c r="D48" s="45"/>
      <c r="E48" s="34">
        <v>0.05347222222222222</v>
      </c>
      <c r="F48" s="34">
        <v>0.05576388888888889</v>
      </c>
      <c r="G48" s="31">
        <f t="shared" si="4"/>
        <v>0.002291666666666671</v>
      </c>
      <c r="H48" s="29">
        <v>198</v>
      </c>
      <c r="I48" s="21">
        <v>0</v>
      </c>
      <c r="J48" s="21">
        <v>5</v>
      </c>
      <c r="K48" s="21">
        <v>5</v>
      </c>
      <c r="L48" s="21">
        <v>5</v>
      </c>
      <c r="M48" s="21">
        <v>20</v>
      </c>
      <c r="N48" s="21">
        <v>5</v>
      </c>
      <c r="O48" s="23">
        <v>5</v>
      </c>
      <c r="P48" s="23">
        <v>5</v>
      </c>
      <c r="Q48" s="23">
        <v>5</v>
      </c>
      <c r="R48" s="23">
        <v>5</v>
      </c>
      <c r="S48" s="23">
        <v>5</v>
      </c>
      <c r="T48" s="21">
        <v>5</v>
      </c>
      <c r="U48" s="21">
        <f t="shared" si="5"/>
        <v>70</v>
      </c>
      <c r="V48" s="50"/>
      <c r="W48" s="49"/>
      <c r="X48" s="49"/>
      <c r="Y48"/>
    </row>
    <row r="49" spans="1:25" ht="25.5" customHeight="1">
      <c r="A49" s="64">
        <v>59</v>
      </c>
      <c r="B49" s="46" t="s">
        <v>41</v>
      </c>
      <c r="C49" s="2">
        <v>1</v>
      </c>
      <c r="D49" s="45" t="s">
        <v>9</v>
      </c>
      <c r="E49" s="34">
        <v>0.02638888888888889</v>
      </c>
      <c r="F49" s="34">
        <v>0.028576388888888887</v>
      </c>
      <c r="G49" s="31">
        <f t="shared" si="4"/>
        <v>0.0021874999999999985</v>
      </c>
      <c r="H49" s="29">
        <v>189</v>
      </c>
      <c r="I49" s="21">
        <v>5</v>
      </c>
      <c r="J49" s="21">
        <v>5</v>
      </c>
      <c r="K49" s="21">
        <v>5</v>
      </c>
      <c r="L49" s="21">
        <v>5</v>
      </c>
      <c r="M49" s="21">
        <v>5</v>
      </c>
      <c r="N49" s="21">
        <v>5</v>
      </c>
      <c r="O49" s="21">
        <v>5</v>
      </c>
      <c r="P49" s="21">
        <v>5</v>
      </c>
      <c r="Q49" s="21">
        <v>5</v>
      </c>
      <c r="R49" s="21">
        <v>5</v>
      </c>
      <c r="S49" s="21">
        <v>0</v>
      </c>
      <c r="T49" s="21">
        <v>5</v>
      </c>
      <c r="U49" s="21">
        <f t="shared" si="5"/>
        <v>55</v>
      </c>
      <c r="V49" s="50">
        <f>U49+U50</f>
        <v>115</v>
      </c>
      <c r="W49" s="50">
        <f>H49+H50+V49</f>
        <v>484</v>
      </c>
      <c r="X49" s="49">
        <v>2</v>
      </c>
      <c r="Y49"/>
    </row>
    <row r="50" spans="1:25" ht="25.5" customHeight="1">
      <c r="A50" s="64"/>
      <c r="B50" s="46"/>
      <c r="C50" s="2">
        <v>2</v>
      </c>
      <c r="D50" s="45"/>
      <c r="E50" s="34">
        <v>0.05555555555555555</v>
      </c>
      <c r="F50" s="34">
        <v>0.057638888888888885</v>
      </c>
      <c r="G50" s="31">
        <f t="shared" si="4"/>
        <v>0.002083333333333333</v>
      </c>
      <c r="H50" s="29">
        <v>180</v>
      </c>
      <c r="I50" s="21">
        <v>5</v>
      </c>
      <c r="J50" s="21">
        <v>5</v>
      </c>
      <c r="K50" s="21">
        <v>5</v>
      </c>
      <c r="L50" s="21">
        <v>5</v>
      </c>
      <c r="M50" s="21">
        <v>5</v>
      </c>
      <c r="N50" s="21">
        <v>5</v>
      </c>
      <c r="O50" s="21">
        <v>5</v>
      </c>
      <c r="P50" s="21">
        <v>5</v>
      </c>
      <c r="Q50" s="21">
        <v>5</v>
      </c>
      <c r="R50" s="21">
        <v>5</v>
      </c>
      <c r="S50" s="21">
        <v>5</v>
      </c>
      <c r="T50" s="21">
        <v>5</v>
      </c>
      <c r="U50" s="21">
        <f t="shared" si="5"/>
        <v>60</v>
      </c>
      <c r="V50" s="50"/>
      <c r="W50" s="49"/>
      <c r="X50" s="49"/>
      <c r="Y50"/>
    </row>
    <row r="51" spans="1:25" ht="12.75">
      <c r="A51" s="64">
        <v>15</v>
      </c>
      <c r="B51" s="46" t="s">
        <v>42</v>
      </c>
      <c r="C51" s="2">
        <v>1</v>
      </c>
      <c r="D51" s="45" t="s">
        <v>9</v>
      </c>
      <c r="E51" s="34">
        <v>0.02638888888888889</v>
      </c>
      <c r="F51" s="34">
        <v>0.02875</v>
      </c>
      <c r="G51" s="31">
        <f t="shared" si="4"/>
        <v>0.0023611111111111124</v>
      </c>
      <c r="H51" s="29">
        <v>204</v>
      </c>
      <c r="I51" s="21">
        <v>5</v>
      </c>
      <c r="J51" s="21">
        <v>5</v>
      </c>
      <c r="K51" s="21">
        <v>5</v>
      </c>
      <c r="L51" s="21">
        <v>5</v>
      </c>
      <c r="M51" s="21">
        <v>5</v>
      </c>
      <c r="N51" s="21">
        <v>5</v>
      </c>
      <c r="O51" s="21">
        <v>5</v>
      </c>
      <c r="P51" s="21">
        <v>5</v>
      </c>
      <c r="Q51" s="21">
        <v>5</v>
      </c>
      <c r="R51" s="21">
        <v>5</v>
      </c>
      <c r="S51" s="21">
        <v>5</v>
      </c>
      <c r="T51" s="21">
        <v>5</v>
      </c>
      <c r="U51" s="21">
        <f t="shared" si="5"/>
        <v>60</v>
      </c>
      <c r="V51" s="50">
        <f>U51+U52</f>
        <v>135</v>
      </c>
      <c r="W51" s="50">
        <f>H51+H52+V51</f>
        <v>520</v>
      </c>
      <c r="X51" s="49">
        <v>3</v>
      </c>
      <c r="Y51"/>
    </row>
    <row r="52" spans="1:25" ht="30.75" customHeight="1">
      <c r="A52" s="64"/>
      <c r="B52" s="46"/>
      <c r="C52" s="2">
        <v>2</v>
      </c>
      <c r="D52" s="45"/>
      <c r="E52" s="34">
        <v>0.05555555555555555</v>
      </c>
      <c r="F52" s="34">
        <v>0.057650462962962966</v>
      </c>
      <c r="G52" s="31">
        <f t="shared" si="4"/>
        <v>0.0020949074074074134</v>
      </c>
      <c r="H52" s="29">
        <v>181</v>
      </c>
      <c r="I52" s="21">
        <v>5</v>
      </c>
      <c r="J52" s="21">
        <v>5</v>
      </c>
      <c r="K52" s="21">
        <v>5</v>
      </c>
      <c r="L52" s="21">
        <v>5</v>
      </c>
      <c r="M52" s="21">
        <v>5</v>
      </c>
      <c r="N52" s="21">
        <v>5</v>
      </c>
      <c r="O52" s="21">
        <v>5</v>
      </c>
      <c r="P52" s="21">
        <v>5</v>
      </c>
      <c r="Q52" s="21">
        <v>20</v>
      </c>
      <c r="R52" s="21">
        <v>5</v>
      </c>
      <c r="S52" s="21">
        <v>5</v>
      </c>
      <c r="T52" s="21">
        <v>5</v>
      </c>
      <c r="U52" s="21">
        <f t="shared" si="5"/>
        <v>75</v>
      </c>
      <c r="V52" s="50"/>
      <c r="W52" s="49"/>
      <c r="X52" s="49"/>
      <c r="Y52"/>
    </row>
    <row r="53" spans="3:25" ht="15">
      <c r="C53"/>
      <c r="F53" s="1"/>
      <c r="W53" s="6"/>
      <c r="X53" s="1"/>
      <c r="Y53"/>
    </row>
    <row r="54" spans="3:25" ht="15">
      <c r="C54"/>
      <c r="F54" s="1"/>
      <c r="W54" s="6"/>
      <c r="X54" s="1"/>
      <c r="Y54"/>
    </row>
    <row r="55" spans="2:25" ht="15">
      <c r="B55" s="11"/>
      <c r="C55" s="12"/>
      <c r="D55" s="12"/>
      <c r="E55" s="12"/>
      <c r="F55" s="10"/>
      <c r="G55" s="63"/>
      <c r="H55" s="63"/>
      <c r="W55" s="6"/>
      <c r="X55" s="1"/>
      <c r="Y55"/>
    </row>
    <row r="56" spans="2:25" ht="15">
      <c r="B56" s="13"/>
      <c r="C56" s="12"/>
      <c r="D56" s="12"/>
      <c r="E56" s="12"/>
      <c r="F56" s="10"/>
      <c r="G56" s="10"/>
      <c r="H56" s="10"/>
      <c r="W56" s="6"/>
      <c r="X56" s="1"/>
      <c r="Y56"/>
    </row>
    <row r="57" spans="2:25" ht="15">
      <c r="B57" s="11"/>
      <c r="C57" s="12"/>
      <c r="D57" s="12"/>
      <c r="E57" s="12"/>
      <c r="F57" s="10"/>
      <c r="G57" s="63"/>
      <c r="H57" s="63"/>
      <c r="W57" s="6"/>
      <c r="X57" s="1"/>
      <c r="Y57"/>
    </row>
    <row r="58" spans="2:25" ht="15">
      <c r="B58" s="13"/>
      <c r="C58" s="12"/>
      <c r="D58" s="12"/>
      <c r="E58" s="12"/>
      <c r="F58" s="10"/>
      <c r="G58" s="10"/>
      <c r="H58" s="10"/>
      <c r="W58" s="6"/>
      <c r="X58" s="1"/>
      <c r="Y58"/>
    </row>
    <row r="59" spans="3:25" ht="15">
      <c r="C59"/>
      <c r="F59" s="1"/>
      <c r="W59" s="6"/>
      <c r="X59" s="1"/>
      <c r="Y59"/>
    </row>
    <row r="60" spans="3:25" ht="15">
      <c r="C60"/>
      <c r="F60" s="1"/>
      <c r="W60" s="6"/>
      <c r="X60" s="1"/>
      <c r="Y60"/>
    </row>
  </sheetData>
  <mergeCells count="141">
    <mergeCell ref="D47:D48"/>
    <mergeCell ref="D49:D50"/>
    <mergeCell ref="D51:D52"/>
    <mergeCell ref="A51:A52"/>
    <mergeCell ref="A49:A50"/>
    <mergeCell ref="B49:B50"/>
    <mergeCell ref="B51:B52"/>
    <mergeCell ref="D45:D46"/>
    <mergeCell ref="D32:D33"/>
    <mergeCell ref="D34:D35"/>
    <mergeCell ref="D36:D37"/>
    <mergeCell ref="D38:D39"/>
    <mergeCell ref="A45:A46"/>
    <mergeCell ref="A47:A48"/>
    <mergeCell ref="B45:B46"/>
    <mergeCell ref="B47:B48"/>
    <mergeCell ref="A40:A41"/>
    <mergeCell ref="A42:A43"/>
    <mergeCell ref="D42:D43"/>
    <mergeCell ref="B24:B25"/>
    <mergeCell ref="B26:B27"/>
    <mergeCell ref="B42:B43"/>
    <mergeCell ref="A24:A25"/>
    <mergeCell ref="D40:D41"/>
    <mergeCell ref="D24:D25"/>
    <mergeCell ref="D26:D27"/>
    <mergeCell ref="D17:D18"/>
    <mergeCell ref="D19:D20"/>
    <mergeCell ref="D21:D22"/>
    <mergeCell ref="A38:A39"/>
    <mergeCell ref="D28:D29"/>
    <mergeCell ref="D30:D31"/>
    <mergeCell ref="A26:A27"/>
    <mergeCell ref="B28:B29"/>
    <mergeCell ref="B34:B35"/>
    <mergeCell ref="B36:B37"/>
    <mergeCell ref="D9:D10"/>
    <mergeCell ref="D11:D12"/>
    <mergeCell ref="D13:D14"/>
    <mergeCell ref="D15:D16"/>
    <mergeCell ref="V11:V12"/>
    <mergeCell ref="V13:V14"/>
    <mergeCell ref="V19:V20"/>
    <mergeCell ref="V21:V22"/>
    <mergeCell ref="V15:V16"/>
    <mergeCell ref="V17:V18"/>
    <mergeCell ref="B38:B39"/>
    <mergeCell ref="B40:B41"/>
    <mergeCell ref="B32:B33"/>
    <mergeCell ref="B19:B20"/>
    <mergeCell ref="B21:B22"/>
    <mergeCell ref="B30:B31"/>
    <mergeCell ref="B9:B10"/>
    <mergeCell ref="B11:B12"/>
    <mergeCell ref="B13:B14"/>
    <mergeCell ref="B15:B16"/>
    <mergeCell ref="A36:A37"/>
    <mergeCell ref="A28:A29"/>
    <mergeCell ref="A30:A31"/>
    <mergeCell ref="A32:A33"/>
    <mergeCell ref="A34:A35"/>
    <mergeCell ref="A19:A20"/>
    <mergeCell ref="A21:A22"/>
    <mergeCell ref="A7:A8"/>
    <mergeCell ref="D7:D8"/>
    <mergeCell ref="A9:A10"/>
    <mergeCell ref="A11:A12"/>
    <mergeCell ref="A13:A14"/>
    <mergeCell ref="B17:B18"/>
    <mergeCell ref="A15:A16"/>
    <mergeCell ref="A17:A18"/>
    <mergeCell ref="E7:E8"/>
    <mergeCell ref="C7:C8"/>
    <mergeCell ref="B7:B8"/>
    <mergeCell ref="I7:T7"/>
    <mergeCell ref="F7:F8"/>
    <mergeCell ref="U7:U8"/>
    <mergeCell ref="V7:V8"/>
    <mergeCell ref="V9:V10"/>
    <mergeCell ref="G57:H57"/>
    <mergeCell ref="G55:H55"/>
    <mergeCell ref="G7:G8"/>
    <mergeCell ref="H7:H8"/>
    <mergeCell ref="V34:V35"/>
    <mergeCell ref="V36:V37"/>
    <mergeCell ref="V38:V39"/>
    <mergeCell ref="V24:V25"/>
    <mergeCell ref="V26:V27"/>
    <mergeCell ref="V28:V29"/>
    <mergeCell ref="V30:V31"/>
    <mergeCell ref="V32:V33"/>
    <mergeCell ref="V49:V50"/>
    <mergeCell ref="V51:V52"/>
    <mergeCell ref="V45:V46"/>
    <mergeCell ref="V42:V43"/>
    <mergeCell ref="W40:W41"/>
    <mergeCell ref="W42:W43"/>
    <mergeCell ref="V47:V48"/>
    <mergeCell ref="V40:V41"/>
    <mergeCell ref="W47:W48"/>
    <mergeCell ref="W38:W39"/>
    <mergeCell ref="W24:W25"/>
    <mergeCell ref="W26:W27"/>
    <mergeCell ref="W28:W29"/>
    <mergeCell ref="W30:W31"/>
    <mergeCell ref="W32:W33"/>
    <mergeCell ref="W49:W50"/>
    <mergeCell ref="W51:W52"/>
    <mergeCell ref="W45:W46"/>
    <mergeCell ref="W13:W14"/>
    <mergeCell ref="W15:W16"/>
    <mergeCell ref="W17:W18"/>
    <mergeCell ref="W19:W20"/>
    <mergeCell ref="W21:W22"/>
    <mergeCell ref="W34:W35"/>
    <mergeCell ref="W36:W37"/>
    <mergeCell ref="W7:W8"/>
    <mergeCell ref="X9:X10"/>
    <mergeCell ref="X11:X12"/>
    <mergeCell ref="W9:W10"/>
    <mergeCell ref="W11:W12"/>
    <mergeCell ref="X7:X8"/>
    <mergeCell ref="X24:X25"/>
    <mergeCell ref="X21:X22"/>
    <mergeCell ref="X13:X14"/>
    <mergeCell ref="X15:X16"/>
    <mergeCell ref="X17:X18"/>
    <mergeCell ref="X19:X20"/>
    <mergeCell ref="X26:X27"/>
    <mergeCell ref="X28:X29"/>
    <mergeCell ref="X30:X31"/>
    <mergeCell ref="X32:X33"/>
    <mergeCell ref="X42:X43"/>
    <mergeCell ref="X34:X35"/>
    <mergeCell ref="X36:X37"/>
    <mergeCell ref="X38:X39"/>
    <mergeCell ref="X40:X41"/>
    <mergeCell ref="X45:X46"/>
    <mergeCell ref="X47:X48"/>
    <mergeCell ref="X49:X50"/>
    <mergeCell ref="X51:X52"/>
  </mergeCells>
  <printOptions/>
  <pageMargins left="0.5905511811023623" right="0.1968503937007874" top="0.5905511811023623" bottom="0.5905511811023623" header="0.5118110236220472" footer="0.5118110236220472"/>
  <pageSetup fitToHeight="2" fitToWidth="1" horizontalDpi="300" verticalDpi="300" orientation="landscape" paperSize="9" scale="87" r:id="rId1"/>
  <rowBreaks count="1" manualBreakCount="1">
    <brk id="44" max="23" man="1"/>
  </rowBreaks>
  <colBreaks count="1" manualBreakCount="1">
    <brk id="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2:J60"/>
  <sheetViews>
    <sheetView view="pageBreakPreview" zoomScaleNormal="75" zoomScaleSheetLayoutView="10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9" sqref="D9:D52"/>
    </sheetView>
  </sheetViews>
  <sheetFormatPr defaultColWidth="9.00390625" defaultRowHeight="12.75"/>
  <cols>
    <col min="1" max="1" width="7.625" style="24" customWidth="1"/>
    <col min="2" max="2" width="51.625" style="4" customWidth="1"/>
    <col min="3" max="3" width="11.625" style="0" customWidth="1"/>
    <col min="4" max="4" width="15.00390625" style="6" customWidth="1"/>
    <col min="5" max="5" width="13.125" style="1" customWidth="1"/>
    <col min="6" max="6" width="13.125" style="0" customWidth="1"/>
  </cols>
  <sheetData>
    <row r="2" spans="1:3" ht="18">
      <c r="A2" s="14" t="s">
        <v>16</v>
      </c>
      <c r="C2" s="1"/>
    </row>
    <row r="3" spans="1:10" ht="18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24" customHeight="1">
      <c r="A4" s="75" t="s">
        <v>24</v>
      </c>
      <c r="B4" s="75"/>
      <c r="C4" s="75"/>
      <c r="D4" s="75"/>
      <c r="E4" s="75"/>
      <c r="F4" s="75"/>
      <c r="G4" s="75"/>
      <c r="H4" s="14"/>
      <c r="I4" s="14"/>
      <c r="J4" s="14"/>
    </row>
    <row r="5" spans="1:10" ht="18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15.75">
      <c r="A6" s="15"/>
      <c r="B6" s="15"/>
      <c r="C6" s="15" t="s">
        <v>25</v>
      </c>
      <c r="D6" s="15"/>
      <c r="E6" s="15"/>
      <c r="F6" s="15"/>
      <c r="G6" s="15"/>
      <c r="H6" s="15"/>
      <c r="I6" s="15"/>
      <c r="J6" s="15"/>
    </row>
    <row r="7" spans="1:4" ht="17.25" customHeight="1">
      <c r="A7" s="65" t="s">
        <v>23</v>
      </c>
      <c r="B7" s="58" t="s">
        <v>10</v>
      </c>
      <c r="C7" s="58" t="s">
        <v>8</v>
      </c>
      <c r="D7" s="58" t="s">
        <v>7</v>
      </c>
    </row>
    <row r="8" spans="1:4" ht="12.75" customHeight="1">
      <c r="A8" s="65"/>
      <c r="B8" s="58"/>
      <c r="C8" s="58"/>
      <c r="D8" s="58"/>
    </row>
    <row r="9" spans="1:5" ht="9.75" customHeight="1">
      <c r="A9" s="64">
        <v>76</v>
      </c>
      <c r="B9" s="46" t="s">
        <v>90</v>
      </c>
      <c r="C9" s="45" t="s">
        <v>11</v>
      </c>
      <c r="D9" s="49">
        <v>3</v>
      </c>
      <c r="E9"/>
    </row>
    <row r="10" spans="1:5" ht="6.75" customHeight="1">
      <c r="A10" s="64"/>
      <c r="B10" s="46"/>
      <c r="C10" s="45"/>
      <c r="D10" s="49"/>
      <c r="E10"/>
    </row>
    <row r="11" spans="1:5" ht="12.75">
      <c r="A11" s="64">
        <v>54</v>
      </c>
      <c r="B11" s="46" t="s">
        <v>35</v>
      </c>
      <c r="C11" s="45" t="s">
        <v>11</v>
      </c>
      <c r="D11" s="49">
        <v>6</v>
      </c>
      <c r="E11"/>
    </row>
    <row r="12" spans="1:5" ht="3" customHeight="1">
      <c r="A12" s="64"/>
      <c r="B12" s="46"/>
      <c r="C12" s="45"/>
      <c r="D12" s="49"/>
      <c r="E12"/>
    </row>
    <row r="13" spans="1:5" ht="12.75" customHeight="1">
      <c r="A13" s="64">
        <v>11</v>
      </c>
      <c r="B13" s="66" t="s">
        <v>91</v>
      </c>
      <c r="C13" s="45" t="s">
        <v>11</v>
      </c>
      <c r="D13" s="49">
        <v>4</v>
      </c>
      <c r="E13"/>
    </row>
    <row r="14" spans="1:5" ht="5.25" customHeight="1">
      <c r="A14" s="64"/>
      <c r="B14" s="67"/>
      <c r="C14" s="45"/>
      <c r="D14" s="49"/>
      <c r="E14"/>
    </row>
    <row r="15" spans="1:5" ht="13.5" customHeight="1">
      <c r="A15" s="64">
        <v>57</v>
      </c>
      <c r="B15" s="46" t="s">
        <v>92</v>
      </c>
      <c r="C15" s="45" t="s">
        <v>11</v>
      </c>
      <c r="D15" s="49">
        <v>5</v>
      </c>
      <c r="E15"/>
    </row>
    <row r="16" spans="1:5" ht="12.75" hidden="1">
      <c r="A16" s="64"/>
      <c r="B16" s="46"/>
      <c r="C16" s="45"/>
      <c r="D16" s="49"/>
      <c r="E16"/>
    </row>
    <row r="17" spans="1:5" ht="12.75">
      <c r="A17" s="64">
        <v>1</v>
      </c>
      <c r="B17" s="46" t="s">
        <v>93</v>
      </c>
      <c r="C17" s="45" t="s">
        <v>11</v>
      </c>
      <c r="D17" s="49">
        <v>2</v>
      </c>
      <c r="E17"/>
    </row>
    <row r="18" spans="1:5" ht="3.75" customHeight="1">
      <c r="A18" s="64"/>
      <c r="B18" s="46"/>
      <c r="C18" s="45"/>
      <c r="D18" s="49"/>
      <c r="E18"/>
    </row>
    <row r="19" spans="1:5" ht="12.75">
      <c r="A19" s="64">
        <v>31</v>
      </c>
      <c r="B19" s="46" t="s">
        <v>36</v>
      </c>
      <c r="C19" s="45" t="s">
        <v>11</v>
      </c>
      <c r="D19" s="49">
        <v>7</v>
      </c>
      <c r="E19"/>
    </row>
    <row r="20" spans="1:5" ht="3.75" customHeight="1">
      <c r="A20" s="64"/>
      <c r="B20" s="46"/>
      <c r="C20" s="45"/>
      <c r="D20" s="49"/>
      <c r="E20"/>
    </row>
    <row r="21" spans="1:5" ht="12.75">
      <c r="A21" s="64">
        <v>48</v>
      </c>
      <c r="B21" s="46" t="s">
        <v>94</v>
      </c>
      <c r="C21" s="45" t="s">
        <v>11</v>
      </c>
      <c r="D21" s="49">
        <v>1</v>
      </c>
      <c r="E21"/>
    </row>
    <row r="22" spans="1:5" ht="0.75" customHeight="1">
      <c r="A22" s="64"/>
      <c r="B22" s="46"/>
      <c r="C22" s="45"/>
      <c r="D22" s="49"/>
      <c r="E22"/>
    </row>
    <row r="23" spans="1:6" s="32" customFormat="1" ht="7.5" customHeight="1">
      <c r="A23" s="33"/>
      <c r="B23" s="20"/>
      <c r="C23" s="17"/>
      <c r="D23" s="19"/>
      <c r="E23" s="74"/>
      <c r="F23" s="74"/>
    </row>
    <row r="24" spans="1:6" ht="12.75">
      <c r="A24" s="64">
        <v>78</v>
      </c>
      <c r="B24" s="46" t="s">
        <v>82</v>
      </c>
      <c r="C24" s="45" t="s">
        <v>17</v>
      </c>
      <c r="D24" s="49">
        <v>2</v>
      </c>
      <c r="E24" s="74"/>
      <c r="F24" s="74"/>
    </row>
    <row r="25" spans="1:6" ht="2.25" customHeight="1">
      <c r="A25" s="64"/>
      <c r="B25" s="46"/>
      <c r="C25" s="45"/>
      <c r="D25" s="49"/>
      <c r="E25" s="74"/>
      <c r="F25" s="74"/>
    </row>
    <row r="26" spans="1:6" ht="12.75">
      <c r="A26" s="64">
        <v>23</v>
      </c>
      <c r="B26" s="46" t="s">
        <v>83</v>
      </c>
      <c r="C26" s="45" t="s">
        <v>17</v>
      </c>
      <c r="D26" s="49">
        <v>5</v>
      </c>
      <c r="E26" s="74"/>
      <c r="F26" s="74"/>
    </row>
    <row r="27" spans="1:6" ht="0.75" customHeight="1">
      <c r="A27" s="64"/>
      <c r="B27" s="46"/>
      <c r="C27" s="45"/>
      <c r="D27" s="49"/>
      <c r="E27" s="74"/>
      <c r="F27" s="74"/>
    </row>
    <row r="28" spans="1:6" ht="12" customHeight="1">
      <c r="A28" s="64">
        <v>34</v>
      </c>
      <c r="B28" s="46" t="s">
        <v>84</v>
      </c>
      <c r="C28" s="45" t="s">
        <v>17</v>
      </c>
      <c r="D28" s="49">
        <v>3</v>
      </c>
      <c r="E28" s="74"/>
      <c r="F28" s="74"/>
    </row>
    <row r="29" spans="1:6" ht="12.75" hidden="1">
      <c r="A29" s="64"/>
      <c r="B29" s="46"/>
      <c r="C29" s="45"/>
      <c r="D29" s="49"/>
      <c r="E29" s="74"/>
      <c r="F29" s="74"/>
    </row>
    <row r="30" spans="1:6" ht="12.75">
      <c r="A30" s="64">
        <v>20</v>
      </c>
      <c r="B30" s="68" t="s">
        <v>85</v>
      </c>
      <c r="C30" s="45" t="s">
        <v>17</v>
      </c>
      <c r="D30" s="49">
        <v>4</v>
      </c>
      <c r="E30" s="74"/>
      <c r="F30" s="74"/>
    </row>
    <row r="31" spans="1:6" ht="2.25" customHeight="1">
      <c r="A31" s="64"/>
      <c r="B31" s="69"/>
      <c r="C31" s="45"/>
      <c r="D31" s="49"/>
      <c r="E31" s="74"/>
      <c r="F31" s="74"/>
    </row>
    <row r="32" spans="1:6" ht="11.25" customHeight="1">
      <c r="A32" s="64">
        <v>65</v>
      </c>
      <c r="B32" s="46" t="s">
        <v>37</v>
      </c>
      <c r="C32" s="45" t="s">
        <v>17</v>
      </c>
      <c r="D32" s="49">
        <v>6</v>
      </c>
      <c r="E32" s="74"/>
      <c r="F32" s="74"/>
    </row>
    <row r="33" spans="1:6" ht="3" customHeight="1">
      <c r="A33" s="64"/>
      <c r="B33" s="46"/>
      <c r="C33" s="45"/>
      <c r="D33" s="49"/>
      <c r="E33" s="74"/>
      <c r="F33" s="74"/>
    </row>
    <row r="34" spans="1:6" ht="12.75">
      <c r="A34" s="64">
        <v>17</v>
      </c>
      <c r="B34" s="46" t="s">
        <v>86</v>
      </c>
      <c r="C34" s="45" t="s">
        <v>17</v>
      </c>
      <c r="D34" s="49">
        <v>7</v>
      </c>
      <c r="E34" s="74"/>
      <c r="F34" s="74"/>
    </row>
    <row r="35" spans="1:6" ht="12.75" hidden="1">
      <c r="A35" s="64"/>
      <c r="B35" s="46"/>
      <c r="C35" s="45"/>
      <c r="D35" s="49"/>
      <c r="E35" s="74"/>
      <c r="F35" s="74"/>
    </row>
    <row r="36" spans="1:6" ht="12.75">
      <c r="A36" s="64">
        <v>62</v>
      </c>
      <c r="B36" s="46" t="s">
        <v>87</v>
      </c>
      <c r="C36" s="45" t="s">
        <v>17</v>
      </c>
      <c r="D36" s="49">
        <v>9</v>
      </c>
      <c r="E36" s="74"/>
      <c r="F36" s="74"/>
    </row>
    <row r="37" spans="1:6" ht="3.75" customHeight="1">
      <c r="A37" s="64"/>
      <c r="B37" s="46"/>
      <c r="C37" s="45"/>
      <c r="D37" s="49"/>
      <c r="E37" s="74"/>
      <c r="F37" s="74"/>
    </row>
    <row r="38" spans="1:6" ht="12.75">
      <c r="A38" s="64">
        <v>13</v>
      </c>
      <c r="B38" s="46" t="s">
        <v>88</v>
      </c>
      <c r="C38" s="45" t="s">
        <v>17</v>
      </c>
      <c r="D38" s="49">
        <v>8</v>
      </c>
      <c r="E38" s="74"/>
      <c r="F38" s="74"/>
    </row>
    <row r="39" spans="1:6" ht="1.5" customHeight="1">
      <c r="A39" s="64"/>
      <c r="B39" s="46"/>
      <c r="C39" s="45"/>
      <c r="D39" s="49"/>
      <c r="E39" s="74"/>
      <c r="F39" s="74"/>
    </row>
    <row r="40" spans="1:6" ht="12.75">
      <c r="A40" s="64">
        <v>53</v>
      </c>
      <c r="B40" s="46" t="s">
        <v>89</v>
      </c>
      <c r="C40" s="45" t="s">
        <v>17</v>
      </c>
      <c r="D40" s="49">
        <v>10</v>
      </c>
      <c r="E40" s="74"/>
      <c r="F40" s="74"/>
    </row>
    <row r="41" spans="1:6" ht="0.75" customHeight="1">
      <c r="A41" s="64"/>
      <c r="B41" s="46"/>
      <c r="C41" s="45"/>
      <c r="D41" s="49"/>
      <c r="E41" s="74"/>
      <c r="F41" s="74"/>
    </row>
    <row r="42" spans="1:6" ht="12.75">
      <c r="A42" s="64">
        <v>25</v>
      </c>
      <c r="B42" s="46" t="s">
        <v>38</v>
      </c>
      <c r="C42" s="45" t="s">
        <v>17</v>
      </c>
      <c r="D42" s="49">
        <v>1</v>
      </c>
      <c r="E42" s="74"/>
      <c r="F42" s="74"/>
    </row>
    <row r="43" spans="1:6" ht="3" customHeight="1">
      <c r="A43" s="64"/>
      <c r="B43" s="46"/>
      <c r="C43" s="45"/>
      <c r="D43" s="49"/>
      <c r="E43" s="74"/>
      <c r="F43" s="74"/>
    </row>
    <row r="44" spans="1:6" s="32" customFormat="1" ht="9" customHeight="1">
      <c r="A44" s="33"/>
      <c r="B44" s="20"/>
      <c r="C44" s="17"/>
      <c r="D44" s="19"/>
      <c r="E44" s="74"/>
      <c r="F44" s="74"/>
    </row>
    <row r="45" spans="1:6" ht="12.75">
      <c r="A45" s="64">
        <v>70</v>
      </c>
      <c r="B45" s="46" t="s">
        <v>39</v>
      </c>
      <c r="C45" s="45" t="s">
        <v>9</v>
      </c>
      <c r="D45" s="49">
        <v>1</v>
      </c>
      <c r="E45" s="74"/>
      <c r="F45" s="74"/>
    </row>
    <row r="46" spans="1:6" ht="12.75" customHeight="1">
      <c r="A46" s="64"/>
      <c r="B46" s="46"/>
      <c r="C46" s="45"/>
      <c r="D46" s="49"/>
      <c r="E46" s="74"/>
      <c r="F46" s="74"/>
    </row>
    <row r="47" spans="1:5" ht="11.25" customHeight="1">
      <c r="A47" s="64">
        <v>74</v>
      </c>
      <c r="B47" s="46" t="s">
        <v>40</v>
      </c>
      <c r="C47" s="45" t="s">
        <v>9</v>
      </c>
      <c r="D47" s="49">
        <v>4</v>
      </c>
      <c r="E47"/>
    </row>
    <row r="48" spans="1:5" ht="15.75" customHeight="1">
      <c r="A48" s="64"/>
      <c r="B48" s="46"/>
      <c r="C48" s="45"/>
      <c r="D48" s="49"/>
      <c r="E48"/>
    </row>
    <row r="49" spans="1:5" ht="24" customHeight="1">
      <c r="A49" s="64">
        <v>59</v>
      </c>
      <c r="B49" s="46" t="s">
        <v>41</v>
      </c>
      <c r="C49" s="45" t="s">
        <v>9</v>
      </c>
      <c r="D49" s="49">
        <v>2</v>
      </c>
      <c r="E49"/>
    </row>
    <row r="50" spans="1:5" ht="3" customHeight="1" hidden="1">
      <c r="A50" s="64"/>
      <c r="B50" s="46"/>
      <c r="C50" s="45"/>
      <c r="D50" s="49"/>
      <c r="E50"/>
    </row>
    <row r="51" spans="1:5" ht="12.75">
      <c r="A51" s="64">
        <v>15</v>
      </c>
      <c r="B51" s="46" t="s">
        <v>42</v>
      </c>
      <c r="C51" s="45" t="s">
        <v>9</v>
      </c>
      <c r="D51" s="49">
        <v>3</v>
      </c>
      <c r="E51"/>
    </row>
    <row r="52" spans="1:5" ht="14.25" customHeight="1">
      <c r="A52" s="64"/>
      <c r="B52" s="46"/>
      <c r="C52" s="45"/>
      <c r="D52" s="49"/>
      <c r="E52"/>
    </row>
    <row r="53" spans="4:5" ht="18" customHeight="1">
      <c r="D53" s="1"/>
      <c r="E53"/>
    </row>
    <row r="54" spans="4:5" ht="15">
      <c r="D54" s="1"/>
      <c r="E54"/>
    </row>
    <row r="55" spans="2:5" ht="15">
      <c r="B55" s="11"/>
      <c r="C55" s="12"/>
      <c r="D55" s="1"/>
      <c r="E55"/>
    </row>
    <row r="56" spans="2:5" ht="15">
      <c r="B56" s="13"/>
      <c r="C56" s="12"/>
      <c r="D56" s="1"/>
      <c r="E56"/>
    </row>
    <row r="57" spans="2:5" ht="15">
      <c r="B57" s="11"/>
      <c r="C57" s="12"/>
      <c r="D57" s="1"/>
      <c r="E57"/>
    </row>
    <row r="58" spans="2:5" ht="15">
      <c r="B58" s="13"/>
      <c r="C58" s="12"/>
      <c r="D58" s="1"/>
      <c r="E58"/>
    </row>
    <row r="59" spans="4:5" ht="15">
      <c r="D59" s="1"/>
      <c r="E59"/>
    </row>
    <row r="60" spans="4:5" ht="15">
      <c r="D60" s="1"/>
      <c r="E60"/>
    </row>
  </sheetData>
  <mergeCells count="89">
    <mergeCell ref="A4:G4"/>
    <mergeCell ref="D45:D46"/>
    <mergeCell ref="D47:D48"/>
    <mergeCell ref="D49:D50"/>
    <mergeCell ref="D51:D52"/>
    <mergeCell ref="D42:D43"/>
    <mergeCell ref="D34:D35"/>
    <mergeCell ref="D36:D37"/>
    <mergeCell ref="D38:D39"/>
    <mergeCell ref="D40:D41"/>
    <mergeCell ref="D26:D27"/>
    <mergeCell ref="D28:D29"/>
    <mergeCell ref="D30:D31"/>
    <mergeCell ref="D32:D33"/>
    <mergeCell ref="D24:D25"/>
    <mergeCell ref="D21:D22"/>
    <mergeCell ref="D13:D14"/>
    <mergeCell ref="D15:D16"/>
    <mergeCell ref="D17:D18"/>
    <mergeCell ref="D19:D20"/>
    <mergeCell ref="D9:D10"/>
    <mergeCell ref="D11:D12"/>
    <mergeCell ref="D7:D8"/>
    <mergeCell ref="B7:B8"/>
    <mergeCell ref="A19:A20"/>
    <mergeCell ref="A21:A22"/>
    <mergeCell ref="A7:A8"/>
    <mergeCell ref="C7:C8"/>
    <mergeCell ref="A9:A10"/>
    <mergeCell ref="A11:A12"/>
    <mergeCell ref="A13:A14"/>
    <mergeCell ref="B17:B18"/>
    <mergeCell ref="A15:A16"/>
    <mergeCell ref="A17:A18"/>
    <mergeCell ref="A36:A37"/>
    <mergeCell ref="A28:A29"/>
    <mergeCell ref="A30:A31"/>
    <mergeCell ref="A32:A33"/>
    <mergeCell ref="A34:A35"/>
    <mergeCell ref="B9:B10"/>
    <mergeCell ref="B11:B12"/>
    <mergeCell ref="B13:B14"/>
    <mergeCell ref="B15:B16"/>
    <mergeCell ref="B38:B39"/>
    <mergeCell ref="B40:B41"/>
    <mergeCell ref="B32:B33"/>
    <mergeCell ref="B19:B20"/>
    <mergeCell ref="B21:B22"/>
    <mergeCell ref="B30:B31"/>
    <mergeCell ref="C9:C10"/>
    <mergeCell ref="C11:C12"/>
    <mergeCell ref="C13:C14"/>
    <mergeCell ref="C15:C16"/>
    <mergeCell ref="C17:C18"/>
    <mergeCell ref="C19:C20"/>
    <mergeCell ref="C21:C22"/>
    <mergeCell ref="A38:A39"/>
    <mergeCell ref="C28:C29"/>
    <mergeCell ref="C30:C31"/>
    <mergeCell ref="A26:A27"/>
    <mergeCell ref="B28:B29"/>
    <mergeCell ref="B34:B35"/>
    <mergeCell ref="B36:B37"/>
    <mergeCell ref="A40:A41"/>
    <mergeCell ref="A42:A43"/>
    <mergeCell ref="C42:C43"/>
    <mergeCell ref="B24:B25"/>
    <mergeCell ref="B26:B27"/>
    <mergeCell ref="B42:B43"/>
    <mergeCell ref="A24:A25"/>
    <mergeCell ref="C40:C41"/>
    <mergeCell ref="C24:C25"/>
    <mergeCell ref="C26:C27"/>
    <mergeCell ref="A45:A46"/>
    <mergeCell ref="A47:A48"/>
    <mergeCell ref="B45:B46"/>
    <mergeCell ref="B47:B48"/>
    <mergeCell ref="C45:C46"/>
    <mergeCell ref="C32:C33"/>
    <mergeCell ref="C34:C35"/>
    <mergeCell ref="C36:C37"/>
    <mergeCell ref="C38:C39"/>
    <mergeCell ref="C47:C48"/>
    <mergeCell ref="C49:C50"/>
    <mergeCell ref="C51:C52"/>
    <mergeCell ref="A51:A52"/>
    <mergeCell ref="A49:A50"/>
    <mergeCell ref="B49:B50"/>
    <mergeCell ref="B51:B52"/>
  </mergeCells>
  <printOptions/>
  <pageMargins left="0.5905511811023623" right="0.1968503937007874" top="0.5905511811023623" bottom="0.5905511811023623" header="0.5118110236220472" footer="0.5118110236220472"/>
  <pageSetup fitToHeight="2" fitToWidth="1" horizontalDpi="300" verticalDpi="300" orientation="landscape" paperSize="9" r:id="rId1"/>
  <rowBreaks count="1" manualBreakCount="1">
    <brk id="44" max="5" man="1"/>
  </rowBreaks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2:J37"/>
  <sheetViews>
    <sheetView view="pageBreakPreview" zoomScale="75" zoomScaleNormal="75" zoomScaleSheetLayoutView="75" workbookViewId="0" topLeftCell="A1">
      <selection activeCell="D9" sqref="D9:D36"/>
    </sheetView>
  </sheetViews>
  <sheetFormatPr defaultColWidth="9.00390625" defaultRowHeight="12.75"/>
  <cols>
    <col min="1" max="1" width="6.75390625" style="27" customWidth="1"/>
    <col min="2" max="2" width="27.375" style="4" customWidth="1"/>
    <col min="3" max="3" width="6.125" style="0" customWidth="1"/>
    <col min="4" max="4" width="13.125" style="6" customWidth="1"/>
    <col min="5" max="5" width="7.25390625" style="1" customWidth="1"/>
  </cols>
  <sheetData>
    <row r="2" spans="1:3" ht="18">
      <c r="A2" s="14" t="s">
        <v>16</v>
      </c>
      <c r="C2" s="1"/>
    </row>
    <row r="3" spans="1:10" ht="18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42.75" customHeight="1">
      <c r="A4" s="75" t="s">
        <v>24</v>
      </c>
      <c r="B4" s="75"/>
      <c r="C4" s="75"/>
      <c r="D4" s="75"/>
      <c r="E4" s="75"/>
      <c r="F4" s="75"/>
      <c r="G4" s="75"/>
      <c r="H4" s="14"/>
      <c r="I4" s="14"/>
      <c r="J4" s="14"/>
    </row>
    <row r="5" spans="1:10" ht="18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15.75">
      <c r="A6" s="15"/>
      <c r="B6" s="15"/>
      <c r="C6" s="15" t="s">
        <v>25</v>
      </c>
      <c r="D6" s="15"/>
      <c r="E6" s="15"/>
      <c r="F6" s="15"/>
      <c r="G6" s="15"/>
      <c r="H6" s="15"/>
      <c r="I6" s="15"/>
      <c r="J6" s="15"/>
    </row>
    <row r="7" spans="1:4" ht="26.25" customHeight="1">
      <c r="A7" s="54" t="s">
        <v>0</v>
      </c>
      <c r="B7" s="56" t="s">
        <v>10</v>
      </c>
      <c r="C7" s="56" t="s">
        <v>8</v>
      </c>
      <c r="D7" s="58" t="s">
        <v>7</v>
      </c>
    </row>
    <row r="8" spans="1:4" ht="12.75" customHeight="1">
      <c r="A8" s="55"/>
      <c r="B8" s="57"/>
      <c r="C8" s="57"/>
      <c r="D8" s="58"/>
    </row>
    <row r="9" spans="1:5" ht="12.75">
      <c r="A9" s="47">
        <v>18</v>
      </c>
      <c r="B9" s="46" t="s">
        <v>19</v>
      </c>
      <c r="C9" s="45" t="s">
        <v>18</v>
      </c>
      <c r="D9" s="51">
        <v>7</v>
      </c>
      <c r="E9"/>
    </row>
    <row r="10" spans="1:5" ht="12.75">
      <c r="A10" s="47"/>
      <c r="B10" s="46"/>
      <c r="C10" s="45"/>
      <c r="D10" s="51"/>
      <c r="E10"/>
    </row>
    <row r="11" spans="1:5" ht="12.75">
      <c r="A11" s="47">
        <v>63</v>
      </c>
      <c r="B11" s="46" t="s">
        <v>26</v>
      </c>
      <c r="C11" s="45" t="s">
        <v>18</v>
      </c>
      <c r="D11" s="51">
        <v>4</v>
      </c>
      <c r="E11"/>
    </row>
    <row r="12" spans="1:5" ht="12.75">
      <c r="A12" s="47"/>
      <c r="B12" s="46"/>
      <c r="C12" s="45"/>
      <c r="D12" s="51"/>
      <c r="E12"/>
    </row>
    <row r="13" spans="1:5" ht="12.75">
      <c r="A13" s="47">
        <v>44</v>
      </c>
      <c r="B13" s="46" t="s">
        <v>27</v>
      </c>
      <c r="C13" s="45" t="s">
        <v>18</v>
      </c>
      <c r="D13" s="51" t="s">
        <v>95</v>
      </c>
      <c r="E13"/>
    </row>
    <row r="14" spans="1:5" ht="12.75">
      <c r="A14" s="47"/>
      <c r="B14" s="46"/>
      <c r="C14" s="45"/>
      <c r="D14" s="51"/>
      <c r="E14"/>
    </row>
    <row r="15" spans="1:5" ht="12.75">
      <c r="A15" s="47">
        <v>8</v>
      </c>
      <c r="B15" s="46" t="s">
        <v>28</v>
      </c>
      <c r="C15" s="45" t="s">
        <v>18</v>
      </c>
      <c r="D15" s="51" t="s">
        <v>95</v>
      </c>
      <c r="E15"/>
    </row>
    <row r="16" spans="1:5" ht="12.75">
      <c r="A16" s="47"/>
      <c r="B16" s="46"/>
      <c r="C16" s="45"/>
      <c r="D16" s="51"/>
      <c r="E16"/>
    </row>
    <row r="17" spans="1:5" ht="12.75">
      <c r="A17" s="47">
        <v>9</v>
      </c>
      <c r="B17" s="46" t="s">
        <v>29</v>
      </c>
      <c r="C17" s="45" t="s">
        <v>18</v>
      </c>
      <c r="D17" s="51" t="s">
        <v>95</v>
      </c>
      <c r="E17"/>
    </row>
    <row r="18" spans="1:5" ht="12.75">
      <c r="A18" s="47"/>
      <c r="B18" s="46"/>
      <c r="C18" s="45"/>
      <c r="D18" s="51"/>
      <c r="E18"/>
    </row>
    <row r="19" spans="1:5" ht="12.75">
      <c r="A19" s="47">
        <v>16</v>
      </c>
      <c r="B19" s="46" t="s">
        <v>30</v>
      </c>
      <c r="C19" s="45" t="s">
        <v>18</v>
      </c>
      <c r="D19" s="51" t="s">
        <v>95</v>
      </c>
      <c r="E19"/>
    </row>
    <row r="20" spans="1:5" ht="12.75">
      <c r="A20" s="47"/>
      <c r="B20" s="46"/>
      <c r="C20" s="45"/>
      <c r="D20" s="51"/>
      <c r="E20"/>
    </row>
    <row r="21" spans="1:5" ht="12.75">
      <c r="A21" s="47">
        <v>35</v>
      </c>
      <c r="B21" s="46" t="s">
        <v>31</v>
      </c>
      <c r="C21" s="45" t="s">
        <v>18</v>
      </c>
      <c r="D21" s="51">
        <v>6</v>
      </c>
      <c r="E21"/>
    </row>
    <row r="22" spans="1:5" ht="12.75">
      <c r="A22" s="47"/>
      <c r="B22" s="46"/>
      <c r="C22" s="45"/>
      <c r="D22" s="51"/>
      <c r="E22"/>
    </row>
    <row r="23" spans="1:5" ht="12.75">
      <c r="A23" s="47">
        <v>50</v>
      </c>
      <c r="B23" s="46" t="s">
        <v>32</v>
      </c>
      <c r="C23" s="45" t="s">
        <v>18</v>
      </c>
      <c r="D23" s="51">
        <v>2</v>
      </c>
      <c r="E23"/>
    </row>
    <row r="24" spans="1:5" ht="12.75">
      <c r="A24" s="47"/>
      <c r="B24" s="46"/>
      <c r="C24" s="45"/>
      <c r="D24" s="51"/>
      <c r="E24"/>
    </row>
    <row r="25" spans="1:5" ht="12.75">
      <c r="A25" s="47">
        <v>32</v>
      </c>
      <c r="B25" s="46" t="s">
        <v>20</v>
      </c>
      <c r="C25" s="45" t="s">
        <v>18</v>
      </c>
      <c r="D25" s="51">
        <v>5</v>
      </c>
      <c r="E25"/>
    </row>
    <row r="26" spans="1:5" ht="12.75">
      <c r="A26" s="47"/>
      <c r="B26" s="46"/>
      <c r="C26" s="45"/>
      <c r="D26" s="51"/>
      <c r="E26"/>
    </row>
    <row r="27" spans="1:5" ht="12.75">
      <c r="A27" s="47">
        <v>28</v>
      </c>
      <c r="B27" s="46" t="s">
        <v>33</v>
      </c>
      <c r="C27" s="45" t="s">
        <v>18</v>
      </c>
      <c r="D27" s="51">
        <v>1</v>
      </c>
      <c r="E27"/>
    </row>
    <row r="28" spans="1:5" ht="12.75" customHeight="1">
      <c r="A28" s="47"/>
      <c r="B28" s="46"/>
      <c r="C28" s="45"/>
      <c r="D28" s="51"/>
      <c r="E28" s="2"/>
    </row>
    <row r="29" spans="1:5" ht="18" customHeight="1">
      <c r="A29" s="47">
        <v>5</v>
      </c>
      <c r="B29" s="46" t="s">
        <v>34</v>
      </c>
      <c r="C29" s="45" t="s">
        <v>18</v>
      </c>
      <c r="D29" s="51">
        <v>8</v>
      </c>
      <c r="E29"/>
    </row>
    <row r="30" spans="1:5" ht="18" customHeight="1">
      <c r="A30" s="47"/>
      <c r="B30" s="46"/>
      <c r="C30" s="45"/>
      <c r="D30" s="51"/>
      <c r="E30"/>
    </row>
    <row r="31" spans="1:5" ht="18" customHeight="1">
      <c r="A31" s="47">
        <v>58</v>
      </c>
      <c r="B31" s="46" t="s">
        <v>21</v>
      </c>
      <c r="C31" s="45" t="s">
        <v>18</v>
      </c>
      <c r="D31" s="51">
        <v>3</v>
      </c>
      <c r="E31"/>
    </row>
    <row r="32" spans="1:5" ht="18" customHeight="1">
      <c r="A32" s="47"/>
      <c r="B32" s="46"/>
      <c r="C32" s="45"/>
      <c r="D32" s="51"/>
      <c r="E32"/>
    </row>
    <row r="33" spans="1:5" ht="18" customHeight="1">
      <c r="A33" s="47">
        <v>24</v>
      </c>
      <c r="B33" s="46" t="s">
        <v>43</v>
      </c>
      <c r="C33" s="45" t="s">
        <v>18</v>
      </c>
      <c r="D33" s="51" t="s">
        <v>95</v>
      </c>
      <c r="E33"/>
    </row>
    <row r="34" spans="1:5" ht="18" customHeight="1">
      <c r="A34" s="47"/>
      <c r="B34" s="46"/>
      <c r="C34" s="45"/>
      <c r="D34" s="51"/>
      <c r="E34"/>
    </row>
    <row r="35" spans="1:5" ht="18" customHeight="1">
      <c r="A35" s="47">
        <v>65</v>
      </c>
      <c r="B35" s="46" t="s">
        <v>44</v>
      </c>
      <c r="C35" s="45" t="s">
        <v>18</v>
      </c>
      <c r="D35" s="51">
        <v>9</v>
      </c>
      <c r="E35"/>
    </row>
    <row r="36" spans="1:5" ht="18" customHeight="1">
      <c r="A36" s="47"/>
      <c r="B36" s="46"/>
      <c r="C36" s="45"/>
      <c r="D36" s="51"/>
      <c r="E36"/>
    </row>
    <row r="37" spans="4:5" ht="18">
      <c r="D37" s="1"/>
      <c r="E37"/>
    </row>
  </sheetData>
  <mergeCells count="61">
    <mergeCell ref="C31:C32"/>
    <mergeCell ref="B29:B30"/>
    <mergeCell ref="A29:A30"/>
    <mergeCell ref="B31:B32"/>
    <mergeCell ref="A31:A32"/>
    <mergeCell ref="C25:C26"/>
    <mergeCell ref="C17:C18"/>
    <mergeCell ref="C15:C16"/>
    <mergeCell ref="A4:G4"/>
    <mergeCell ref="D21:D22"/>
    <mergeCell ref="C19:C20"/>
    <mergeCell ref="C21:C22"/>
    <mergeCell ref="C23:C24"/>
    <mergeCell ref="D13:D14"/>
    <mergeCell ref="D15:D16"/>
    <mergeCell ref="D17:D18"/>
    <mergeCell ref="D19:D20"/>
    <mergeCell ref="A27:A28"/>
    <mergeCell ref="A19:A20"/>
    <mergeCell ref="A21:A22"/>
    <mergeCell ref="A23:A24"/>
    <mergeCell ref="A25:A26"/>
    <mergeCell ref="A15:A16"/>
    <mergeCell ref="A17:A18"/>
    <mergeCell ref="A9:A10"/>
    <mergeCell ref="D25:D26"/>
    <mergeCell ref="A11:A12"/>
    <mergeCell ref="A13:A14"/>
    <mergeCell ref="D9:D10"/>
    <mergeCell ref="D11:D12"/>
    <mergeCell ref="B23:B24"/>
    <mergeCell ref="B25:B26"/>
    <mergeCell ref="B27:B28"/>
    <mergeCell ref="B15:B16"/>
    <mergeCell ref="B17:B18"/>
    <mergeCell ref="B19:B20"/>
    <mergeCell ref="B21:B22"/>
    <mergeCell ref="B9:B10"/>
    <mergeCell ref="B11:B12"/>
    <mergeCell ref="B13:B14"/>
    <mergeCell ref="C9:C10"/>
    <mergeCell ref="C11:C12"/>
    <mergeCell ref="C13:C14"/>
    <mergeCell ref="A7:A8"/>
    <mergeCell ref="C7:C8"/>
    <mergeCell ref="B7:B8"/>
    <mergeCell ref="D7:D8"/>
    <mergeCell ref="D23:D24"/>
    <mergeCell ref="A33:A34"/>
    <mergeCell ref="A35:A36"/>
    <mergeCell ref="B33:B34"/>
    <mergeCell ref="B35:B36"/>
    <mergeCell ref="C33:C34"/>
    <mergeCell ref="C35:C36"/>
    <mergeCell ref="C27:C28"/>
    <mergeCell ref="C29:C30"/>
    <mergeCell ref="D27:D28"/>
    <mergeCell ref="D29:D30"/>
    <mergeCell ref="D35:D36"/>
    <mergeCell ref="D31:D32"/>
    <mergeCell ref="D33:D34"/>
  </mergeCells>
  <printOptions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1"/>
  <dimension ref="A2:K60"/>
  <sheetViews>
    <sheetView view="pageBreakPreview" zoomScaleNormal="75" zoomScaleSheetLayoutView="10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41" sqref="F41"/>
    </sheetView>
  </sheetViews>
  <sheetFormatPr defaultColWidth="9.00390625" defaultRowHeight="12.75"/>
  <cols>
    <col min="1" max="1" width="7.625" style="24" customWidth="1"/>
    <col min="2" max="2" width="40.375" style="4" customWidth="1"/>
    <col min="3" max="3" width="7.25390625" style="0" customWidth="1"/>
    <col min="4" max="4" width="13.00390625" style="1" customWidth="1"/>
    <col min="5" max="5" width="9.625" style="6" customWidth="1"/>
    <col min="6" max="6" width="7.25390625" style="1" customWidth="1"/>
  </cols>
  <sheetData>
    <row r="2" spans="1:3" ht="18">
      <c r="A2" s="14" t="s">
        <v>16</v>
      </c>
      <c r="C2" s="1"/>
    </row>
    <row r="3" spans="1:11" ht="18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8">
      <c r="A4" s="14" t="s">
        <v>24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8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5.75">
      <c r="A6" s="15"/>
      <c r="B6" s="15"/>
      <c r="C6" s="15" t="s">
        <v>25</v>
      </c>
      <c r="D6" s="15"/>
      <c r="E6" s="15"/>
      <c r="F6" s="15"/>
      <c r="G6" s="15"/>
      <c r="H6" s="15"/>
      <c r="I6" s="15"/>
      <c r="J6" s="15"/>
      <c r="K6" s="15"/>
    </row>
    <row r="7" spans="1:5" ht="26.25" customHeight="1">
      <c r="A7" s="65" t="s">
        <v>23</v>
      </c>
      <c r="B7" s="58" t="s">
        <v>10</v>
      </c>
      <c r="C7" s="58" t="s">
        <v>8</v>
      </c>
      <c r="D7" s="58" t="s">
        <v>3</v>
      </c>
      <c r="E7" s="58" t="s">
        <v>7</v>
      </c>
    </row>
    <row r="8" spans="1:5" ht="12.75" customHeight="1">
      <c r="A8" s="65"/>
      <c r="B8" s="58"/>
      <c r="C8" s="58"/>
      <c r="D8" s="58"/>
      <c r="E8" s="58"/>
    </row>
    <row r="9" spans="1:6" ht="18" customHeight="1">
      <c r="A9" s="64">
        <v>76</v>
      </c>
      <c r="B9" s="46" t="s">
        <v>90</v>
      </c>
      <c r="C9" s="45" t="s">
        <v>11</v>
      </c>
      <c r="D9" s="70">
        <v>0.0019444444444444442</v>
      </c>
      <c r="E9" s="49">
        <v>3</v>
      </c>
      <c r="F9"/>
    </row>
    <row r="10" spans="1:6" ht="1.5" customHeight="1">
      <c r="A10" s="64"/>
      <c r="B10" s="46"/>
      <c r="C10" s="45"/>
      <c r="D10" s="71"/>
      <c r="E10" s="49"/>
      <c r="F10"/>
    </row>
    <row r="11" spans="1:6" ht="12.75">
      <c r="A11" s="64">
        <v>54</v>
      </c>
      <c r="B11" s="46" t="s">
        <v>35</v>
      </c>
      <c r="C11" s="45" t="s">
        <v>11</v>
      </c>
      <c r="D11" s="70" t="s">
        <v>95</v>
      </c>
      <c r="E11" s="49">
        <v>0</v>
      </c>
      <c r="F11"/>
    </row>
    <row r="12" spans="1:6" ht="4.5" customHeight="1">
      <c r="A12" s="64"/>
      <c r="B12" s="46"/>
      <c r="C12" s="45"/>
      <c r="D12" s="71"/>
      <c r="E12" s="49"/>
      <c r="F12"/>
    </row>
    <row r="13" spans="1:6" ht="12.75" customHeight="1">
      <c r="A13" s="64">
        <v>11</v>
      </c>
      <c r="B13" s="66" t="s">
        <v>91</v>
      </c>
      <c r="C13" s="45" t="s">
        <v>11</v>
      </c>
      <c r="D13" s="70">
        <v>0.0018865740740740742</v>
      </c>
      <c r="E13" s="49">
        <v>2</v>
      </c>
      <c r="F13"/>
    </row>
    <row r="14" spans="1:6" ht="1.5" customHeight="1">
      <c r="A14" s="64"/>
      <c r="B14" s="67"/>
      <c r="C14" s="45"/>
      <c r="D14" s="71"/>
      <c r="E14" s="49"/>
      <c r="F14"/>
    </row>
    <row r="15" spans="1:6" ht="12.75">
      <c r="A15" s="64">
        <v>57</v>
      </c>
      <c r="B15" s="46" t="s">
        <v>92</v>
      </c>
      <c r="C15" s="45" t="s">
        <v>11</v>
      </c>
      <c r="D15" s="70">
        <v>0.0025810185185185185</v>
      </c>
      <c r="E15" s="49">
        <v>5</v>
      </c>
      <c r="F15"/>
    </row>
    <row r="16" spans="1:6" ht="3.75" customHeight="1">
      <c r="A16" s="64"/>
      <c r="B16" s="46"/>
      <c r="C16" s="45"/>
      <c r="D16" s="71"/>
      <c r="E16" s="49"/>
      <c r="F16"/>
    </row>
    <row r="17" spans="1:6" ht="12.75">
      <c r="A17" s="64">
        <v>1</v>
      </c>
      <c r="B17" s="46" t="s">
        <v>93</v>
      </c>
      <c r="C17" s="45" t="s">
        <v>11</v>
      </c>
      <c r="D17" s="70">
        <v>0.0022685185185185182</v>
      </c>
      <c r="E17" s="49">
        <v>4</v>
      </c>
      <c r="F17"/>
    </row>
    <row r="18" spans="1:6" ht="5.25" customHeight="1">
      <c r="A18" s="64"/>
      <c r="B18" s="46"/>
      <c r="C18" s="45"/>
      <c r="D18" s="71"/>
      <c r="E18" s="49"/>
      <c r="F18"/>
    </row>
    <row r="19" spans="1:6" ht="12.75">
      <c r="A19" s="64">
        <v>31</v>
      </c>
      <c r="B19" s="46" t="s">
        <v>36</v>
      </c>
      <c r="C19" s="45" t="s">
        <v>11</v>
      </c>
      <c r="D19" s="70">
        <v>0.0025578703703703705</v>
      </c>
      <c r="E19" s="49">
        <v>6</v>
      </c>
      <c r="F19"/>
    </row>
    <row r="20" spans="1:6" ht="3" customHeight="1">
      <c r="A20" s="64"/>
      <c r="B20" s="46"/>
      <c r="C20" s="45"/>
      <c r="D20" s="71"/>
      <c r="E20" s="49"/>
      <c r="F20"/>
    </row>
    <row r="21" spans="1:6" ht="12.75">
      <c r="A21" s="64">
        <v>48</v>
      </c>
      <c r="B21" s="46" t="s">
        <v>94</v>
      </c>
      <c r="C21" s="45" t="s">
        <v>11</v>
      </c>
      <c r="D21" s="70">
        <v>0.0018518518518518517</v>
      </c>
      <c r="E21" s="49">
        <v>1</v>
      </c>
      <c r="F21"/>
    </row>
    <row r="22" spans="1:6" ht="3" customHeight="1">
      <c r="A22" s="64"/>
      <c r="B22" s="46"/>
      <c r="C22" s="45"/>
      <c r="D22" s="71"/>
      <c r="E22" s="49"/>
      <c r="F22"/>
    </row>
    <row r="23" spans="1:5" s="32" customFormat="1" ht="7.5" customHeight="1">
      <c r="A23" s="33"/>
      <c r="B23" s="20"/>
      <c r="C23" s="17"/>
      <c r="D23" s="18"/>
      <c r="E23" s="19"/>
    </row>
    <row r="24" spans="1:6" ht="12.75">
      <c r="A24" s="64">
        <v>78</v>
      </c>
      <c r="B24" s="46" t="s">
        <v>82</v>
      </c>
      <c r="C24" s="45" t="s">
        <v>17</v>
      </c>
      <c r="D24" s="70">
        <v>0.0034027777777777784</v>
      </c>
      <c r="E24" s="49">
        <v>7</v>
      </c>
      <c r="F24"/>
    </row>
    <row r="25" spans="1:6" ht="4.5" customHeight="1">
      <c r="A25" s="64"/>
      <c r="B25" s="46"/>
      <c r="C25" s="45"/>
      <c r="D25" s="71"/>
      <c r="E25" s="49"/>
      <c r="F25"/>
    </row>
    <row r="26" spans="1:6" ht="12.75">
      <c r="A26" s="64">
        <v>23</v>
      </c>
      <c r="B26" s="46" t="s">
        <v>83</v>
      </c>
      <c r="C26" s="45" t="s">
        <v>17</v>
      </c>
      <c r="D26" s="70">
        <v>0.0022569444444444447</v>
      </c>
      <c r="E26" s="49">
        <v>1</v>
      </c>
      <c r="F26"/>
    </row>
    <row r="27" spans="1:6" ht="3" customHeight="1">
      <c r="A27" s="64"/>
      <c r="B27" s="46"/>
      <c r="C27" s="45"/>
      <c r="D27" s="71"/>
      <c r="E27" s="49"/>
      <c r="F27"/>
    </row>
    <row r="28" spans="1:6" ht="12.75">
      <c r="A28" s="64">
        <v>34</v>
      </c>
      <c r="B28" s="46" t="s">
        <v>84</v>
      </c>
      <c r="C28" s="45" t="s">
        <v>17</v>
      </c>
      <c r="D28" s="70">
        <v>0.002349537037037037</v>
      </c>
      <c r="E28" s="49">
        <v>2</v>
      </c>
      <c r="F28"/>
    </row>
    <row r="29" spans="1:6" ht="3.75" customHeight="1">
      <c r="A29" s="64"/>
      <c r="B29" s="46"/>
      <c r="C29" s="45"/>
      <c r="D29" s="71"/>
      <c r="E29" s="49"/>
      <c r="F29"/>
    </row>
    <row r="30" spans="1:6" ht="12.75">
      <c r="A30" s="64">
        <v>20</v>
      </c>
      <c r="B30" s="68" t="s">
        <v>85</v>
      </c>
      <c r="C30" s="45" t="s">
        <v>17</v>
      </c>
      <c r="D30" s="70">
        <v>0.0026620370370370374</v>
      </c>
      <c r="E30" s="49">
        <v>3</v>
      </c>
      <c r="F30"/>
    </row>
    <row r="31" spans="1:6" ht="3" customHeight="1">
      <c r="A31" s="64"/>
      <c r="B31" s="69"/>
      <c r="C31" s="45"/>
      <c r="D31" s="71"/>
      <c r="E31" s="49"/>
      <c r="F31"/>
    </row>
    <row r="32" spans="1:6" ht="12.75">
      <c r="A32" s="64">
        <v>65</v>
      </c>
      <c r="B32" s="46" t="s">
        <v>37</v>
      </c>
      <c r="C32" s="45" t="s">
        <v>17</v>
      </c>
      <c r="D32" s="70">
        <v>0.0028125</v>
      </c>
      <c r="E32" s="49">
        <v>5</v>
      </c>
      <c r="F32"/>
    </row>
    <row r="33" spans="1:6" ht="4.5" customHeight="1">
      <c r="A33" s="64"/>
      <c r="B33" s="46"/>
      <c r="C33" s="45"/>
      <c r="D33" s="71"/>
      <c r="E33" s="49"/>
      <c r="F33"/>
    </row>
    <row r="34" spans="1:6" ht="12.75">
      <c r="A34" s="64">
        <v>17</v>
      </c>
      <c r="B34" s="46" t="s">
        <v>86</v>
      </c>
      <c r="C34" s="45" t="s">
        <v>17</v>
      </c>
      <c r="D34" s="70">
        <v>0.002939814814814815</v>
      </c>
      <c r="E34" s="49">
        <v>6</v>
      </c>
      <c r="F34"/>
    </row>
    <row r="35" spans="1:6" ht="5.25" customHeight="1">
      <c r="A35" s="64"/>
      <c r="B35" s="46"/>
      <c r="C35" s="45"/>
      <c r="D35" s="71"/>
      <c r="E35" s="49"/>
      <c r="F35"/>
    </row>
    <row r="36" spans="1:6" ht="12.75">
      <c r="A36" s="64">
        <v>62</v>
      </c>
      <c r="B36" s="46" t="s">
        <v>87</v>
      </c>
      <c r="C36" s="45" t="s">
        <v>17</v>
      </c>
      <c r="D36" s="70">
        <v>0.0027083333333333334</v>
      </c>
      <c r="E36" s="49">
        <v>4</v>
      </c>
      <c r="F36"/>
    </row>
    <row r="37" spans="1:6" ht="1.5" customHeight="1">
      <c r="A37" s="64"/>
      <c r="B37" s="46"/>
      <c r="C37" s="45"/>
      <c r="D37" s="71"/>
      <c r="E37" s="49"/>
      <c r="F37"/>
    </row>
    <row r="38" spans="1:6" ht="12.75">
      <c r="A38" s="64">
        <v>13</v>
      </c>
      <c r="B38" s="46" t="s">
        <v>88</v>
      </c>
      <c r="C38" s="45" t="s">
        <v>17</v>
      </c>
      <c r="D38" s="70">
        <v>0.003530092592592592</v>
      </c>
      <c r="E38" s="49">
        <v>8</v>
      </c>
      <c r="F38"/>
    </row>
    <row r="39" spans="1:6" ht="5.25" customHeight="1">
      <c r="A39" s="64"/>
      <c r="B39" s="46"/>
      <c r="C39" s="45"/>
      <c r="D39" s="71"/>
      <c r="E39" s="49"/>
      <c r="F39"/>
    </row>
    <row r="40" spans="1:6" ht="12.75">
      <c r="A40" s="64">
        <v>53</v>
      </c>
      <c r="B40" s="46" t="s">
        <v>89</v>
      </c>
      <c r="C40" s="45" t="s">
        <v>17</v>
      </c>
      <c r="D40" s="70" t="s">
        <v>95</v>
      </c>
      <c r="E40" s="49">
        <v>0</v>
      </c>
      <c r="F40"/>
    </row>
    <row r="41" spans="1:6" ht="4.5" customHeight="1">
      <c r="A41" s="64"/>
      <c r="B41" s="46"/>
      <c r="C41" s="45"/>
      <c r="D41" s="71"/>
      <c r="E41" s="49"/>
      <c r="F41"/>
    </row>
    <row r="42" spans="1:6" ht="12.75">
      <c r="A42" s="64">
        <v>25</v>
      </c>
      <c r="B42" s="46" t="s">
        <v>38</v>
      </c>
      <c r="C42" s="45" t="s">
        <v>17</v>
      </c>
      <c r="D42" s="70" t="s">
        <v>95</v>
      </c>
      <c r="E42" s="49">
        <v>0</v>
      </c>
      <c r="F42"/>
    </row>
    <row r="43" spans="1:6" ht="5.25" customHeight="1">
      <c r="A43" s="64"/>
      <c r="B43" s="46"/>
      <c r="C43" s="45"/>
      <c r="D43" s="71"/>
      <c r="E43" s="49"/>
      <c r="F43"/>
    </row>
    <row r="44" spans="1:5" s="32" customFormat="1" ht="9" customHeight="1">
      <c r="A44" s="33"/>
      <c r="B44" s="20"/>
      <c r="C44" s="17"/>
      <c r="D44" s="18"/>
      <c r="E44" s="19"/>
    </row>
    <row r="45" spans="1:6" ht="12.75">
      <c r="A45" s="64">
        <v>70</v>
      </c>
      <c r="B45" s="46" t="s">
        <v>39</v>
      </c>
      <c r="C45" s="45" t="s">
        <v>9</v>
      </c>
      <c r="D45" s="70">
        <v>0.001875</v>
      </c>
      <c r="E45" s="49">
        <v>2</v>
      </c>
      <c r="F45"/>
    </row>
    <row r="46" spans="1:6" ht="12.75">
      <c r="A46" s="64"/>
      <c r="B46" s="46"/>
      <c r="C46" s="45"/>
      <c r="D46" s="71"/>
      <c r="E46" s="49"/>
      <c r="F46"/>
    </row>
    <row r="47" spans="1:6" ht="11.25" customHeight="1">
      <c r="A47" s="64">
        <v>74</v>
      </c>
      <c r="B47" s="46" t="s">
        <v>40</v>
      </c>
      <c r="C47" s="45" t="s">
        <v>9</v>
      </c>
      <c r="D47" s="70" t="s">
        <v>95</v>
      </c>
      <c r="E47" s="49">
        <v>0</v>
      </c>
      <c r="F47"/>
    </row>
    <row r="48" spans="1:6" ht="12.75">
      <c r="A48" s="64"/>
      <c r="B48" s="46"/>
      <c r="C48" s="45"/>
      <c r="D48" s="71"/>
      <c r="E48" s="49"/>
      <c r="F48"/>
    </row>
    <row r="49" spans="1:6" ht="12.75">
      <c r="A49" s="64">
        <v>59</v>
      </c>
      <c r="B49" s="46" t="s">
        <v>41</v>
      </c>
      <c r="C49" s="45" t="s">
        <v>9</v>
      </c>
      <c r="D49" s="70">
        <v>0.0018171296296296297</v>
      </c>
      <c r="E49" s="49">
        <v>1</v>
      </c>
      <c r="F49"/>
    </row>
    <row r="50" spans="1:6" ht="12.75">
      <c r="A50" s="64"/>
      <c r="B50" s="46"/>
      <c r="C50" s="45"/>
      <c r="D50" s="71"/>
      <c r="E50" s="49"/>
      <c r="F50"/>
    </row>
    <row r="51" spans="1:6" ht="12.75">
      <c r="A51" s="64">
        <v>15</v>
      </c>
      <c r="B51" s="46" t="s">
        <v>42</v>
      </c>
      <c r="C51" s="45" t="s">
        <v>9</v>
      </c>
      <c r="D51" s="70">
        <v>0.0020949074074074073</v>
      </c>
      <c r="E51" s="49">
        <v>3</v>
      </c>
      <c r="F51"/>
    </row>
    <row r="52" spans="1:6" ht="12.75">
      <c r="A52" s="64"/>
      <c r="B52" s="46"/>
      <c r="C52" s="45"/>
      <c r="D52" s="71"/>
      <c r="E52" s="49"/>
      <c r="F52"/>
    </row>
    <row r="53" spans="5:6" ht="15">
      <c r="E53" s="1"/>
      <c r="F53"/>
    </row>
    <row r="54" spans="5:6" ht="15">
      <c r="E54" s="1"/>
      <c r="F54"/>
    </row>
    <row r="55" spans="2:6" ht="15">
      <c r="B55" s="11"/>
      <c r="C55" s="12"/>
      <c r="D55" s="11"/>
      <c r="E55" s="1"/>
      <c r="F55"/>
    </row>
    <row r="56" spans="2:6" ht="15">
      <c r="B56" s="13"/>
      <c r="C56" s="12"/>
      <c r="D56" s="10"/>
      <c r="E56" s="1"/>
      <c r="F56"/>
    </row>
    <row r="57" spans="2:6" ht="15">
      <c r="B57" s="11"/>
      <c r="C57" s="12"/>
      <c r="D57" s="11"/>
      <c r="E57" s="1"/>
      <c r="F57"/>
    </row>
    <row r="58" spans="2:6" ht="15">
      <c r="B58" s="13"/>
      <c r="C58" s="12"/>
      <c r="D58" s="10"/>
      <c r="E58" s="1"/>
      <c r="F58"/>
    </row>
    <row r="59" spans="5:6" ht="15">
      <c r="E59" s="1"/>
      <c r="F59"/>
    </row>
    <row r="60" spans="5:6" ht="15">
      <c r="E60" s="1"/>
      <c r="F60"/>
    </row>
  </sheetData>
  <mergeCells count="110">
    <mergeCell ref="C47:C48"/>
    <mergeCell ref="C49:C50"/>
    <mergeCell ref="C51:C52"/>
    <mergeCell ref="A51:A52"/>
    <mergeCell ref="A49:A50"/>
    <mergeCell ref="B49:B50"/>
    <mergeCell ref="B51:B52"/>
    <mergeCell ref="C45:C46"/>
    <mergeCell ref="C32:C33"/>
    <mergeCell ref="C34:C35"/>
    <mergeCell ref="C36:C37"/>
    <mergeCell ref="C38:C39"/>
    <mergeCell ref="A45:A46"/>
    <mergeCell ref="A47:A48"/>
    <mergeCell ref="B45:B46"/>
    <mergeCell ref="B47:B48"/>
    <mergeCell ref="A40:A41"/>
    <mergeCell ref="A42:A43"/>
    <mergeCell ref="C42:C43"/>
    <mergeCell ref="B24:B25"/>
    <mergeCell ref="B26:B27"/>
    <mergeCell ref="B42:B43"/>
    <mergeCell ref="A24:A25"/>
    <mergeCell ref="C40:C41"/>
    <mergeCell ref="C24:C25"/>
    <mergeCell ref="C26:C27"/>
    <mergeCell ref="A38:A39"/>
    <mergeCell ref="C28:C29"/>
    <mergeCell ref="C30:C31"/>
    <mergeCell ref="A26:A27"/>
    <mergeCell ref="B28:B29"/>
    <mergeCell ref="B34:B35"/>
    <mergeCell ref="B36:B37"/>
    <mergeCell ref="C15:C16"/>
    <mergeCell ref="C17:C18"/>
    <mergeCell ref="C19:C20"/>
    <mergeCell ref="C21:C22"/>
    <mergeCell ref="B38:B39"/>
    <mergeCell ref="B40:B41"/>
    <mergeCell ref="B32:B33"/>
    <mergeCell ref="B19:B20"/>
    <mergeCell ref="B21:B22"/>
    <mergeCell ref="B30:B31"/>
    <mergeCell ref="A36:A37"/>
    <mergeCell ref="A28:A29"/>
    <mergeCell ref="A30:A31"/>
    <mergeCell ref="A32:A33"/>
    <mergeCell ref="A34:A35"/>
    <mergeCell ref="A21:A22"/>
    <mergeCell ref="A7:A8"/>
    <mergeCell ref="C7:C8"/>
    <mergeCell ref="A9:A10"/>
    <mergeCell ref="A11:A12"/>
    <mergeCell ref="A13:A14"/>
    <mergeCell ref="B17:B18"/>
    <mergeCell ref="A15:A16"/>
    <mergeCell ref="A17:A18"/>
    <mergeCell ref="B9:B10"/>
    <mergeCell ref="B7:B8"/>
    <mergeCell ref="A19:A20"/>
    <mergeCell ref="B11:B12"/>
    <mergeCell ref="B13:B14"/>
    <mergeCell ref="B15:B16"/>
    <mergeCell ref="C9:C10"/>
    <mergeCell ref="C11:C12"/>
    <mergeCell ref="C13:C14"/>
    <mergeCell ref="E9:E10"/>
    <mergeCell ref="E11:E12"/>
    <mergeCell ref="E7:E8"/>
    <mergeCell ref="D7:D8"/>
    <mergeCell ref="E24:E25"/>
    <mergeCell ref="E21:E22"/>
    <mergeCell ref="E13:E14"/>
    <mergeCell ref="E15:E16"/>
    <mergeCell ref="E17:E18"/>
    <mergeCell ref="E19:E20"/>
    <mergeCell ref="E26:E27"/>
    <mergeCell ref="E28:E29"/>
    <mergeCell ref="E30:E31"/>
    <mergeCell ref="E32:E33"/>
    <mergeCell ref="E42:E43"/>
    <mergeCell ref="E34:E35"/>
    <mergeCell ref="E36:E37"/>
    <mergeCell ref="E38:E39"/>
    <mergeCell ref="E40:E41"/>
    <mergeCell ref="E45:E46"/>
    <mergeCell ref="E47:E48"/>
    <mergeCell ref="E49:E50"/>
    <mergeCell ref="E51:E52"/>
    <mergeCell ref="D9:D10"/>
    <mergeCell ref="D11:D12"/>
    <mergeCell ref="D13:D14"/>
    <mergeCell ref="D15:D16"/>
    <mergeCell ref="D17:D18"/>
    <mergeCell ref="D19:D20"/>
    <mergeCell ref="D21:D22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5:D46"/>
    <mergeCell ref="D51:D52"/>
    <mergeCell ref="D47:D48"/>
    <mergeCell ref="D49:D50"/>
  </mergeCells>
  <printOptions/>
  <pageMargins left="0.5905511811023623" right="0.1968503937007874" top="0.5905511811023623" bottom="0.5905511811023623" header="0.5118110236220472" footer="0.5118110236220472"/>
  <pageSetup fitToHeight="2" horizontalDpi="300" verticalDpi="300" orientation="landscape" paperSize="9" scale="75" r:id="rId1"/>
  <rowBreaks count="1" manualBreakCount="1">
    <brk id="53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2"/>
  <dimension ref="A2:N60"/>
  <sheetViews>
    <sheetView view="pageBreakPreview" zoomScaleNormal="75" zoomScaleSheetLayoutView="10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24" sqref="J24"/>
    </sheetView>
  </sheetViews>
  <sheetFormatPr defaultColWidth="9.00390625" defaultRowHeight="12.75"/>
  <cols>
    <col min="1" max="1" width="7.625" style="24" customWidth="1"/>
    <col min="2" max="2" width="41.25390625" style="4" customWidth="1"/>
    <col min="3" max="3" width="7.25390625" style="0" customWidth="1"/>
    <col min="4" max="4" width="11.25390625" style="0" customWidth="1"/>
    <col min="5" max="5" width="9.375" style="0" customWidth="1"/>
    <col min="6" max="6" width="15.00390625" style="0" customWidth="1"/>
    <col min="7" max="7" width="10.75390625" style="1" customWidth="1"/>
    <col min="8" max="8" width="10.625" style="6" customWidth="1"/>
    <col min="9" max="9" width="7.25390625" style="1" customWidth="1"/>
  </cols>
  <sheetData>
    <row r="2" spans="1:6" ht="18">
      <c r="A2" s="14" t="s">
        <v>16</v>
      </c>
      <c r="C2" s="1"/>
      <c r="D2" s="1"/>
      <c r="E2" s="1"/>
      <c r="F2" s="1"/>
    </row>
    <row r="3" spans="1:14" ht="18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33.75" customHeight="1">
      <c r="A4" s="75" t="s">
        <v>24</v>
      </c>
      <c r="B4" s="75"/>
      <c r="C4" s="75"/>
      <c r="D4" s="75"/>
      <c r="E4" s="75"/>
      <c r="F4" s="75"/>
      <c r="G4" s="75"/>
      <c r="H4" s="14"/>
      <c r="I4" s="14"/>
      <c r="J4" s="14"/>
      <c r="K4" s="14"/>
      <c r="L4" s="14"/>
      <c r="M4" s="14"/>
      <c r="N4" s="14"/>
    </row>
    <row r="5" spans="1:14" ht="18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5.75">
      <c r="A6" s="15"/>
      <c r="B6" s="15"/>
      <c r="C6" s="15" t="s">
        <v>25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8" ht="26.25" customHeight="1">
      <c r="A7" s="65" t="s">
        <v>23</v>
      </c>
      <c r="B7" s="58" t="s">
        <v>10</v>
      </c>
      <c r="C7" s="58" t="s">
        <v>8</v>
      </c>
      <c r="D7" s="58" t="s">
        <v>78</v>
      </c>
      <c r="E7" s="58" t="s">
        <v>79</v>
      </c>
      <c r="F7" s="58" t="s">
        <v>80</v>
      </c>
      <c r="G7" s="58" t="s">
        <v>81</v>
      </c>
      <c r="H7" s="58" t="s">
        <v>7</v>
      </c>
    </row>
    <row r="8" spans="1:8" ht="12.75" customHeight="1">
      <c r="A8" s="65"/>
      <c r="B8" s="58"/>
      <c r="C8" s="58"/>
      <c r="D8" s="58"/>
      <c r="E8" s="58"/>
      <c r="F8" s="58"/>
      <c r="G8" s="58"/>
      <c r="H8" s="58"/>
    </row>
    <row r="9" spans="1:9" ht="18" customHeight="1">
      <c r="A9" s="64">
        <v>76</v>
      </c>
      <c r="B9" s="46" t="s">
        <v>90</v>
      </c>
      <c r="C9" s="45" t="s">
        <v>11</v>
      </c>
      <c r="D9" s="49">
        <v>4</v>
      </c>
      <c r="E9" s="49">
        <v>3</v>
      </c>
      <c r="F9" s="49">
        <v>3</v>
      </c>
      <c r="G9" s="76">
        <f>D9+E9+F9</f>
        <v>10</v>
      </c>
      <c r="H9" s="72">
        <v>4</v>
      </c>
      <c r="I9"/>
    </row>
    <row r="10" spans="1:9" ht="3" customHeight="1">
      <c r="A10" s="64"/>
      <c r="B10" s="46"/>
      <c r="C10" s="45"/>
      <c r="D10" s="49"/>
      <c r="E10" s="49"/>
      <c r="F10" s="49"/>
      <c r="G10" s="77"/>
      <c r="H10" s="73"/>
      <c r="I10"/>
    </row>
    <row r="11" spans="1:9" ht="12.75">
      <c r="A11" s="64">
        <v>54</v>
      </c>
      <c r="B11" s="46" t="s">
        <v>35</v>
      </c>
      <c r="C11" s="45" t="s">
        <v>11</v>
      </c>
      <c r="D11" s="49">
        <v>6</v>
      </c>
      <c r="E11" s="49">
        <v>6</v>
      </c>
      <c r="F11" s="49">
        <v>0</v>
      </c>
      <c r="G11" s="76">
        <v>0</v>
      </c>
      <c r="H11" s="72">
        <v>0</v>
      </c>
      <c r="I11"/>
    </row>
    <row r="12" spans="1:9" ht="5.25" customHeight="1">
      <c r="A12" s="64"/>
      <c r="B12" s="46"/>
      <c r="C12" s="45"/>
      <c r="D12" s="49"/>
      <c r="E12" s="49"/>
      <c r="F12" s="49"/>
      <c r="G12" s="77"/>
      <c r="H12" s="73"/>
      <c r="I12"/>
    </row>
    <row r="13" spans="1:9" ht="12.75" customHeight="1">
      <c r="A13" s="64">
        <v>11</v>
      </c>
      <c r="B13" s="66" t="s">
        <v>91</v>
      </c>
      <c r="C13" s="45" t="s">
        <v>11</v>
      </c>
      <c r="D13" s="49">
        <v>2</v>
      </c>
      <c r="E13" s="49">
        <v>4</v>
      </c>
      <c r="F13" s="49">
        <v>2</v>
      </c>
      <c r="G13" s="76">
        <f>D13+E13+F13</f>
        <v>8</v>
      </c>
      <c r="H13" s="72">
        <v>2</v>
      </c>
      <c r="I13"/>
    </row>
    <row r="14" spans="1:9" ht="3" customHeight="1">
      <c r="A14" s="64"/>
      <c r="B14" s="67"/>
      <c r="C14" s="45"/>
      <c r="D14" s="49"/>
      <c r="E14" s="49"/>
      <c r="F14" s="49"/>
      <c r="G14" s="77"/>
      <c r="H14" s="73"/>
      <c r="I14"/>
    </row>
    <row r="15" spans="1:9" ht="12.75">
      <c r="A15" s="64">
        <v>57</v>
      </c>
      <c r="B15" s="46" t="s">
        <v>92</v>
      </c>
      <c r="C15" s="45" t="s">
        <v>11</v>
      </c>
      <c r="D15" s="49">
        <v>5</v>
      </c>
      <c r="E15" s="49">
        <v>5</v>
      </c>
      <c r="F15" s="49">
        <v>5</v>
      </c>
      <c r="G15" s="76">
        <f>D15+E15+F15</f>
        <v>15</v>
      </c>
      <c r="H15" s="72">
        <v>5</v>
      </c>
      <c r="I15"/>
    </row>
    <row r="16" spans="1:9" ht="4.5" customHeight="1">
      <c r="A16" s="64"/>
      <c r="B16" s="46"/>
      <c r="C16" s="45"/>
      <c r="D16" s="49"/>
      <c r="E16" s="49"/>
      <c r="F16" s="49"/>
      <c r="G16" s="77"/>
      <c r="H16" s="73"/>
      <c r="I16"/>
    </row>
    <row r="17" spans="1:9" ht="12.75">
      <c r="A17" s="64">
        <v>1</v>
      </c>
      <c r="B17" s="46" t="s">
        <v>93</v>
      </c>
      <c r="C17" s="45" t="s">
        <v>11</v>
      </c>
      <c r="D17" s="49">
        <v>3</v>
      </c>
      <c r="E17" s="49">
        <v>2</v>
      </c>
      <c r="F17" s="49">
        <v>4</v>
      </c>
      <c r="G17" s="76">
        <f>D17+E17+F17</f>
        <v>9</v>
      </c>
      <c r="H17" s="72">
        <v>3</v>
      </c>
      <c r="I17"/>
    </row>
    <row r="18" spans="1:9" ht="4.5" customHeight="1">
      <c r="A18" s="64"/>
      <c r="B18" s="46"/>
      <c r="C18" s="45"/>
      <c r="D18" s="49"/>
      <c r="E18" s="49"/>
      <c r="F18" s="49"/>
      <c r="G18" s="77"/>
      <c r="H18" s="73"/>
      <c r="I18"/>
    </row>
    <row r="19" spans="1:9" ht="12.75">
      <c r="A19" s="64">
        <v>31</v>
      </c>
      <c r="B19" s="46" t="s">
        <v>36</v>
      </c>
      <c r="C19" s="45" t="s">
        <v>11</v>
      </c>
      <c r="D19" s="49">
        <v>7</v>
      </c>
      <c r="E19" s="49">
        <v>7</v>
      </c>
      <c r="F19" s="49">
        <v>6</v>
      </c>
      <c r="G19" s="76">
        <f>D19+E19+F19</f>
        <v>20</v>
      </c>
      <c r="H19" s="72">
        <v>6</v>
      </c>
      <c r="I19"/>
    </row>
    <row r="20" spans="1:9" ht="2.25" customHeight="1">
      <c r="A20" s="64"/>
      <c r="B20" s="46"/>
      <c r="C20" s="45"/>
      <c r="D20" s="49"/>
      <c r="E20" s="49"/>
      <c r="F20" s="49"/>
      <c r="G20" s="77"/>
      <c r="H20" s="73"/>
      <c r="I20"/>
    </row>
    <row r="21" spans="1:9" ht="12.75">
      <c r="A21" s="64">
        <v>48</v>
      </c>
      <c r="B21" s="46" t="s">
        <v>94</v>
      </c>
      <c r="C21" s="45" t="s">
        <v>11</v>
      </c>
      <c r="D21" s="49">
        <v>1</v>
      </c>
      <c r="E21" s="49">
        <v>1</v>
      </c>
      <c r="F21" s="49">
        <v>1</v>
      </c>
      <c r="G21" s="76">
        <f>D21+E21+F21</f>
        <v>3</v>
      </c>
      <c r="H21" s="72">
        <v>1</v>
      </c>
      <c r="I21"/>
    </row>
    <row r="22" spans="1:9" ht="4.5" customHeight="1">
      <c r="A22" s="64"/>
      <c r="B22" s="46"/>
      <c r="C22" s="45"/>
      <c r="D22" s="49"/>
      <c r="E22" s="49"/>
      <c r="F22" s="49"/>
      <c r="G22" s="77"/>
      <c r="H22" s="73"/>
      <c r="I22"/>
    </row>
    <row r="23" spans="1:8" s="32" customFormat="1" ht="15">
      <c r="A23" s="33"/>
      <c r="B23" s="20"/>
      <c r="C23" s="17"/>
      <c r="D23" s="19"/>
      <c r="E23" s="19"/>
      <c r="F23" s="19"/>
      <c r="G23" s="18"/>
      <c r="H23" s="19"/>
    </row>
    <row r="24" spans="1:9" ht="12.75">
      <c r="A24" s="64">
        <v>78</v>
      </c>
      <c r="B24" s="46" t="s">
        <v>82</v>
      </c>
      <c r="C24" s="45" t="s">
        <v>17</v>
      </c>
      <c r="D24" s="51">
        <v>3</v>
      </c>
      <c r="E24" s="49">
        <v>2</v>
      </c>
      <c r="F24" s="49">
        <v>7</v>
      </c>
      <c r="G24" s="76">
        <f>D24+E24+F24</f>
        <v>12</v>
      </c>
      <c r="H24" s="72">
        <v>3</v>
      </c>
      <c r="I24"/>
    </row>
    <row r="25" spans="1:9" ht="6" customHeight="1">
      <c r="A25" s="64"/>
      <c r="B25" s="46"/>
      <c r="C25" s="45"/>
      <c r="D25" s="51"/>
      <c r="E25" s="49"/>
      <c r="F25" s="49"/>
      <c r="G25" s="77"/>
      <c r="H25" s="73"/>
      <c r="I25"/>
    </row>
    <row r="26" spans="1:9" ht="12.75">
      <c r="A26" s="64">
        <v>23</v>
      </c>
      <c r="B26" s="46" t="s">
        <v>83</v>
      </c>
      <c r="C26" s="45" t="s">
        <v>17</v>
      </c>
      <c r="D26" s="51">
        <v>6</v>
      </c>
      <c r="E26" s="49">
        <v>5</v>
      </c>
      <c r="F26" s="49">
        <v>1</v>
      </c>
      <c r="G26" s="76">
        <f>D26+E26+F26</f>
        <v>12</v>
      </c>
      <c r="H26" s="72">
        <v>4</v>
      </c>
      <c r="I26"/>
    </row>
    <row r="27" spans="1:9" ht="4.5" customHeight="1">
      <c r="A27" s="64"/>
      <c r="B27" s="46"/>
      <c r="C27" s="45"/>
      <c r="D27" s="51"/>
      <c r="E27" s="49"/>
      <c r="F27" s="49"/>
      <c r="G27" s="77"/>
      <c r="H27" s="73"/>
      <c r="I27"/>
    </row>
    <row r="28" spans="1:9" ht="12.75">
      <c r="A28" s="64">
        <v>34</v>
      </c>
      <c r="B28" s="46" t="s">
        <v>84</v>
      </c>
      <c r="C28" s="45" t="s">
        <v>17</v>
      </c>
      <c r="D28" s="51">
        <v>1</v>
      </c>
      <c r="E28" s="49">
        <v>3</v>
      </c>
      <c r="F28" s="49">
        <v>2</v>
      </c>
      <c r="G28" s="76">
        <f>D28+E28+F28</f>
        <v>6</v>
      </c>
      <c r="H28" s="72">
        <v>1</v>
      </c>
      <c r="I28"/>
    </row>
    <row r="29" spans="1:9" ht="3.75" customHeight="1">
      <c r="A29" s="64"/>
      <c r="B29" s="46"/>
      <c r="C29" s="45"/>
      <c r="D29" s="51"/>
      <c r="E29" s="49"/>
      <c r="F29" s="49"/>
      <c r="G29" s="77"/>
      <c r="H29" s="73"/>
      <c r="I29"/>
    </row>
    <row r="30" spans="1:9" ht="12.75">
      <c r="A30" s="64">
        <v>20</v>
      </c>
      <c r="B30" s="68" t="s">
        <v>85</v>
      </c>
      <c r="C30" s="45" t="s">
        <v>17</v>
      </c>
      <c r="D30" s="51">
        <v>4</v>
      </c>
      <c r="E30" s="49">
        <v>4</v>
      </c>
      <c r="F30" s="49">
        <v>3</v>
      </c>
      <c r="G30" s="76">
        <f>D30+E30+F30</f>
        <v>11</v>
      </c>
      <c r="H30" s="72">
        <v>2</v>
      </c>
      <c r="I30"/>
    </row>
    <row r="31" spans="1:9" ht="6" customHeight="1">
      <c r="A31" s="64"/>
      <c r="B31" s="69"/>
      <c r="C31" s="45"/>
      <c r="D31" s="51"/>
      <c r="E31" s="49"/>
      <c r="F31" s="49"/>
      <c r="G31" s="77"/>
      <c r="H31" s="73"/>
      <c r="I31"/>
    </row>
    <row r="32" spans="1:9" ht="12.75">
      <c r="A32" s="64">
        <v>65</v>
      </c>
      <c r="B32" s="46" t="s">
        <v>37</v>
      </c>
      <c r="C32" s="45" t="s">
        <v>17</v>
      </c>
      <c r="D32" s="51">
        <v>7</v>
      </c>
      <c r="E32" s="49">
        <v>6</v>
      </c>
      <c r="F32" s="49">
        <v>5</v>
      </c>
      <c r="G32" s="76">
        <f>D32+E32+F32</f>
        <v>18</v>
      </c>
      <c r="H32" s="72">
        <v>7</v>
      </c>
      <c r="I32"/>
    </row>
    <row r="33" spans="1:9" ht="5.25" customHeight="1">
      <c r="A33" s="64"/>
      <c r="B33" s="46"/>
      <c r="C33" s="45"/>
      <c r="D33" s="51"/>
      <c r="E33" s="49"/>
      <c r="F33" s="49"/>
      <c r="G33" s="77"/>
      <c r="H33" s="73"/>
      <c r="I33"/>
    </row>
    <row r="34" spans="1:9" ht="12.75">
      <c r="A34" s="64">
        <v>17</v>
      </c>
      <c r="B34" s="46" t="s">
        <v>86</v>
      </c>
      <c r="C34" s="45" t="s">
        <v>17</v>
      </c>
      <c r="D34" s="51">
        <v>5</v>
      </c>
      <c r="E34" s="49">
        <v>7</v>
      </c>
      <c r="F34" s="49">
        <v>6</v>
      </c>
      <c r="G34" s="76">
        <f>D34+E34+F34</f>
        <v>18</v>
      </c>
      <c r="H34" s="72">
        <v>6</v>
      </c>
      <c r="I34"/>
    </row>
    <row r="35" spans="1:9" ht="6" customHeight="1">
      <c r="A35" s="64"/>
      <c r="B35" s="46"/>
      <c r="C35" s="45"/>
      <c r="D35" s="51"/>
      <c r="E35" s="49"/>
      <c r="F35" s="49"/>
      <c r="G35" s="77"/>
      <c r="H35" s="73"/>
      <c r="I35"/>
    </row>
    <row r="36" spans="1:9" ht="12.75">
      <c r="A36" s="64">
        <v>62</v>
      </c>
      <c r="B36" s="46" t="s">
        <v>87</v>
      </c>
      <c r="C36" s="45" t="s">
        <v>17</v>
      </c>
      <c r="D36" s="51">
        <v>10</v>
      </c>
      <c r="E36" s="49">
        <v>9</v>
      </c>
      <c r="F36" s="49">
        <v>4</v>
      </c>
      <c r="G36" s="76">
        <f>D36+E36+F36</f>
        <v>23</v>
      </c>
      <c r="H36" s="72">
        <v>8</v>
      </c>
      <c r="I36"/>
    </row>
    <row r="37" spans="1:9" ht="3.75" customHeight="1">
      <c r="A37" s="64"/>
      <c r="B37" s="46"/>
      <c r="C37" s="45"/>
      <c r="D37" s="51"/>
      <c r="E37" s="49"/>
      <c r="F37" s="49"/>
      <c r="G37" s="77"/>
      <c r="H37" s="73"/>
      <c r="I37"/>
    </row>
    <row r="38" spans="1:9" ht="12.75">
      <c r="A38" s="64">
        <v>13</v>
      </c>
      <c r="B38" s="46" t="s">
        <v>88</v>
      </c>
      <c r="C38" s="45" t="s">
        <v>17</v>
      </c>
      <c r="D38" s="51">
        <v>2</v>
      </c>
      <c r="E38" s="49">
        <v>8</v>
      </c>
      <c r="F38" s="49">
        <v>8</v>
      </c>
      <c r="G38" s="76">
        <f>D38+E38+F38</f>
        <v>18</v>
      </c>
      <c r="H38" s="72">
        <v>5</v>
      </c>
      <c r="I38"/>
    </row>
    <row r="39" spans="1:9" ht="6.75" customHeight="1">
      <c r="A39" s="64"/>
      <c r="B39" s="46"/>
      <c r="C39" s="45"/>
      <c r="D39" s="51"/>
      <c r="E39" s="49"/>
      <c r="F39" s="49"/>
      <c r="G39" s="77"/>
      <c r="H39" s="73"/>
      <c r="I39"/>
    </row>
    <row r="40" spans="1:9" ht="12.75">
      <c r="A40" s="64">
        <v>53</v>
      </c>
      <c r="B40" s="46" t="s">
        <v>89</v>
      </c>
      <c r="C40" s="45" t="s">
        <v>17</v>
      </c>
      <c r="D40" s="51">
        <v>9</v>
      </c>
      <c r="E40" s="49">
        <v>10</v>
      </c>
      <c r="F40" s="49">
        <v>0</v>
      </c>
      <c r="G40" s="76">
        <v>0</v>
      </c>
      <c r="H40" s="72">
        <v>0</v>
      </c>
      <c r="I40"/>
    </row>
    <row r="41" spans="1:9" ht="7.5" customHeight="1">
      <c r="A41" s="64"/>
      <c r="B41" s="46"/>
      <c r="C41" s="45"/>
      <c r="D41" s="51"/>
      <c r="E41" s="49"/>
      <c r="F41" s="49"/>
      <c r="G41" s="77"/>
      <c r="H41" s="73"/>
      <c r="I41"/>
    </row>
    <row r="42" spans="1:9" ht="9.75" customHeight="1">
      <c r="A42" s="64">
        <v>25</v>
      </c>
      <c r="B42" s="46" t="s">
        <v>38</v>
      </c>
      <c r="C42" s="45" t="s">
        <v>17</v>
      </c>
      <c r="D42" s="51">
        <v>8</v>
      </c>
      <c r="E42" s="49">
        <v>1</v>
      </c>
      <c r="F42" s="49">
        <v>0</v>
      </c>
      <c r="G42" s="76">
        <v>0</v>
      </c>
      <c r="H42" s="72">
        <v>0</v>
      </c>
      <c r="I42"/>
    </row>
    <row r="43" spans="1:9" ht="12.75">
      <c r="A43" s="64"/>
      <c r="B43" s="46"/>
      <c r="C43" s="45"/>
      <c r="D43" s="51"/>
      <c r="E43" s="49"/>
      <c r="F43" s="49"/>
      <c r="G43" s="77"/>
      <c r="H43" s="73"/>
      <c r="I43"/>
    </row>
    <row r="44" spans="1:8" s="32" customFormat="1" ht="9" customHeight="1">
      <c r="A44" s="33"/>
      <c r="B44" s="20"/>
      <c r="C44" s="17"/>
      <c r="D44" s="19"/>
      <c r="E44" s="19"/>
      <c r="F44" s="19"/>
      <c r="G44" s="18"/>
      <c r="H44" s="19"/>
    </row>
    <row r="45" spans="1:9" ht="12.75">
      <c r="A45" s="64">
        <v>70</v>
      </c>
      <c r="B45" s="46" t="s">
        <v>39</v>
      </c>
      <c r="C45" s="45" t="s">
        <v>9</v>
      </c>
      <c r="D45" s="49">
        <v>1</v>
      </c>
      <c r="E45" s="49">
        <v>1</v>
      </c>
      <c r="F45" s="49">
        <v>2</v>
      </c>
      <c r="G45" s="76">
        <f>D45+E45+F45</f>
        <v>4</v>
      </c>
      <c r="H45" s="72">
        <v>1</v>
      </c>
      <c r="I45"/>
    </row>
    <row r="46" spans="1:9" ht="12.75">
      <c r="A46" s="64"/>
      <c r="B46" s="46"/>
      <c r="C46" s="45"/>
      <c r="D46" s="49"/>
      <c r="E46" s="49"/>
      <c r="F46" s="49"/>
      <c r="G46" s="77"/>
      <c r="H46" s="73"/>
      <c r="I46"/>
    </row>
    <row r="47" spans="1:9" ht="11.25" customHeight="1">
      <c r="A47" s="64">
        <v>74</v>
      </c>
      <c r="B47" s="46" t="s">
        <v>40</v>
      </c>
      <c r="C47" s="45" t="s">
        <v>9</v>
      </c>
      <c r="D47" s="49">
        <v>4</v>
      </c>
      <c r="E47" s="49">
        <v>4</v>
      </c>
      <c r="F47" s="49">
        <v>0</v>
      </c>
      <c r="G47" s="76">
        <v>0</v>
      </c>
      <c r="H47" s="72">
        <v>0</v>
      </c>
      <c r="I47"/>
    </row>
    <row r="48" spans="1:9" ht="12.75">
      <c r="A48" s="64"/>
      <c r="B48" s="46"/>
      <c r="C48" s="45"/>
      <c r="D48" s="49"/>
      <c r="E48" s="49"/>
      <c r="F48" s="49"/>
      <c r="G48" s="77"/>
      <c r="H48" s="73"/>
      <c r="I48"/>
    </row>
    <row r="49" spans="1:9" ht="12.75">
      <c r="A49" s="64">
        <v>59</v>
      </c>
      <c r="B49" s="46" t="s">
        <v>41</v>
      </c>
      <c r="C49" s="45" t="s">
        <v>9</v>
      </c>
      <c r="D49" s="49">
        <v>2</v>
      </c>
      <c r="E49" s="49">
        <v>2</v>
      </c>
      <c r="F49" s="49">
        <v>1</v>
      </c>
      <c r="G49" s="76">
        <f>D49+E49+F49</f>
        <v>5</v>
      </c>
      <c r="H49" s="72">
        <v>2</v>
      </c>
      <c r="I49"/>
    </row>
    <row r="50" spans="1:9" ht="12.75">
      <c r="A50" s="64"/>
      <c r="B50" s="46"/>
      <c r="C50" s="45"/>
      <c r="D50" s="49"/>
      <c r="E50" s="49"/>
      <c r="F50" s="49"/>
      <c r="G50" s="77"/>
      <c r="H50" s="73"/>
      <c r="I50"/>
    </row>
    <row r="51" spans="1:9" ht="12.75">
      <c r="A51" s="64">
        <v>15</v>
      </c>
      <c r="B51" s="46" t="s">
        <v>42</v>
      </c>
      <c r="C51" s="45" t="s">
        <v>9</v>
      </c>
      <c r="D51" s="49">
        <v>3</v>
      </c>
      <c r="E51" s="49">
        <v>3</v>
      </c>
      <c r="F51" s="49">
        <v>3</v>
      </c>
      <c r="G51" s="76">
        <f>D51+E51+F51</f>
        <v>9</v>
      </c>
      <c r="H51" s="72">
        <v>3</v>
      </c>
      <c r="I51"/>
    </row>
    <row r="52" spans="1:9" ht="12.75">
      <c r="A52" s="64"/>
      <c r="B52" s="46"/>
      <c r="C52" s="45"/>
      <c r="D52" s="49"/>
      <c r="E52" s="49"/>
      <c r="F52" s="49"/>
      <c r="G52" s="77"/>
      <c r="H52" s="73"/>
      <c r="I52"/>
    </row>
    <row r="53" spans="5:9" ht="15">
      <c r="E53" s="1"/>
      <c r="F53" s="1"/>
      <c r="H53" s="1"/>
      <c r="I53"/>
    </row>
    <row r="54" spans="5:9" ht="15">
      <c r="E54" s="1"/>
      <c r="F54" s="1"/>
      <c r="H54" s="1"/>
      <c r="I54"/>
    </row>
    <row r="55" spans="2:9" ht="15">
      <c r="B55" s="11"/>
      <c r="C55" s="12"/>
      <c r="D55" s="12"/>
      <c r="E55" s="10"/>
      <c r="F55" s="10"/>
      <c r="G55" s="11"/>
      <c r="H55" s="1"/>
      <c r="I55"/>
    </row>
    <row r="56" spans="2:9" ht="15">
      <c r="B56" s="13"/>
      <c r="C56" s="12"/>
      <c r="D56" s="12"/>
      <c r="E56" s="10"/>
      <c r="F56" s="10"/>
      <c r="G56" s="10"/>
      <c r="H56" s="1"/>
      <c r="I56"/>
    </row>
    <row r="57" spans="2:9" ht="15">
      <c r="B57" s="11"/>
      <c r="C57" s="12"/>
      <c r="D57" s="12"/>
      <c r="E57" s="10"/>
      <c r="F57" s="10"/>
      <c r="G57" s="11"/>
      <c r="H57" s="1"/>
      <c r="I57"/>
    </row>
    <row r="58" spans="2:9" ht="15">
      <c r="B58" s="13"/>
      <c r="C58" s="12"/>
      <c r="D58" s="12"/>
      <c r="E58" s="10"/>
      <c r="F58" s="10"/>
      <c r="G58" s="10"/>
      <c r="H58" s="1"/>
      <c r="I58"/>
    </row>
    <row r="59" spans="5:9" ht="15">
      <c r="E59" s="1"/>
      <c r="F59" s="1"/>
      <c r="H59" s="1"/>
      <c r="I59"/>
    </row>
    <row r="60" spans="5:9" ht="15">
      <c r="E60" s="1"/>
      <c r="F60" s="1"/>
      <c r="H60" s="1"/>
      <c r="I60"/>
    </row>
  </sheetData>
  <mergeCells count="177">
    <mergeCell ref="F49:F50"/>
    <mergeCell ref="F51:F52"/>
    <mergeCell ref="A4:G4"/>
    <mergeCell ref="F7:F8"/>
    <mergeCell ref="F9:F10"/>
    <mergeCell ref="F11:F12"/>
    <mergeCell ref="F13:F14"/>
    <mergeCell ref="D51:D52"/>
    <mergeCell ref="E51:E52"/>
    <mergeCell ref="G51:G52"/>
    <mergeCell ref="D47:D48"/>
    <mergeCell ref="E47:E48"/>
    <mergeCell ref="G47:G48"/>
    <mergeCell ref="D49:D50"/>
    <mergeCell ref="E49:E50"/>
    <mergeCell ref="G49:G50"/>
    <mergeCell ref="F47:F48"/>
    <mergeCell ref="D42:D43"/>
    <mergeCell ref="E42:E43"/>
    <mergeCell ref="G42:G43"/>
    <mergeCell ref="D45:D46"/>
    <mergeCell ref="E45:E46"/>
    <mergeCell ref="G45:G46"/>
    <mergeCell ref="F42:F43"/>
    <mergeCell ref="F45:F46"/>
    <mergeCell ref="D38:D39"/>
    <mergeCell ref="E38:E39"/>
    <mergeCell ref="G38:G39"/>
    <mergeCell ref="D40:D41"/>
    <mergeCell ref="E40:E41"/>
    <mergeCell ref="G40:G41"/>
    <mergeCell ref="F38:F39"/>
    <mergeCell ref="F40:F41"/>
    <mergeCell ref="D34:D35"/>
    <mergeCell ref="E34:E35"/>
    <mergeCell ref="G34:G35"/>
    <mergeCell ref="D36:D37"/>
    <mergeCell ref="E36:E37"/>
    <mergeCell ref="G36:G37"/>
    <mergeCell ref="F34:F35"/>
    <mergeCell ref="F36:F37"/>
    <mergeCell ref="D30:D31"/>
    <mergeCell ref="E30:E31"/>
    <mergeCell ref="G30:G31"/>
    <mergeCell ref="D32:D33"/>
    <mergeCell ref="E32:E33"/>
    <mergeCell ref="G32:G33"/>
    <mergeCell ref="F30:F31"/>
    <mergeCell ref="F32:F33"/>
    <mergeCell ref="D26:D27"/>
    <mergeCell ref="E26:E27"/>
    <mergeCell ref="G26:G27"/>
    <mergeCell ref="D28:D29"/>
    <mergeCell ref="E28:E29"/>
    <mergeCell ref="G28:G29"/>
    <mergeCell ref="F26:F27"/>
    <mergeCell ref="F28:F29"/>
    <mergeCell ref="D21:D22"/>
    <mergeCell ref="E21:E22"/>
    <mergeCell ref="G21:G22"/>
    <mergeCell ref="D24:D25"/>
    <mergeCell ref="E24:E25"/>
    <mergeCell ref="G24:G25"/>
    <mergeCell ref="F21:F22"/>
    <mergeCell ref="F24:F25"/>
    <mergeCell ref="D17:D18"/>
    <mergeCell ref="E17:E18"/>
    <mergeCell ref="G17:G18"/>
    <mergeCell ref="D19:D20"/>
    <mergeCell ref="E19:E20"/>
    <mergeCell ref="G19:G20"/>
    <mergeCell ref="F17:F18"/>
    <mergeCell ref="F19:F20"/>
    <mergeCell ref="D13:D14"/>
    <mergeCell ref="E13:E14"/>
    <mergeCell ref="G13:G14"/>
    <mergeCell ref="D15:D16"/>
    <mergeCell ref="E15:E16"/>
    <mergeCell ref="G15:G16"/>
    <mergeCell ref="F15:F16"/>
    <mergeCell ref="D9:D10"/>
    <mergeCell ref="E9:E10"/>
    <mergeCell ref="G9:G10"/>
    <mergeCell ref="D11:D12"/>
    <mergeCell ref="E11:E12"/>
    <mergeCell ref="G11:G12"/>
    <mergeCell ref="H45:H46"/>
    <mergeCell ref="H47:H48"/>
    <mergeCell ref="H49:H50"/>
    <mergeCell ref="H51:H52"/>
    <mergeCell ref="H42:H43"/>
    <mergeCell ref="H34:H35"/>
    <mergeCell ref="H36:H37"/>
    <mergeCell ref="H38:H39"/>
    <mergeCell ref="H40:H41"/>
    <mergeCell ref="H26:H27"/>
    <mergeCell ref="H28:H29"/>
    <mergeCell ref="H30:H31"/>
    <mergeCell ref="H32:H33"/>
    <mergeCell ref="H24:H25"/>
    <mergeCell ref="H21:H22"/>
    <mergeCell ref="H13:H14"/>
    <mergeCell ref="H15:H16"/>
    <mergeCell ref="H17:H18"/>
    <mergeCell ref="H19:H20"/>
    <mergeCell ref="H9:H10"/>
    <mergeCell ref="H11:H12"/>
    <mergeCell ref="H7:H8"/>
    <mergeCell ref="G7:G8"/>
    <mergeCell ref="D7:D8"/>
    <mergeCell ref="B7:B8"/>
    <mergeCell ref="E7:E8"/>
    <mergeCell ref="A19:A20"/>
    <mergeCell ref="B11:B12"/>
    <mergeCell ref="B13:B14"/>
    <mergeCell ref="B15:B16"/>
    <mergeCell ref="C9:C10"/>
    <mergeCell ref="C11:C12"/>
    <mergeCell ref="C13:C14"/>
    <mergeCell ref="A13:A14"/>
    <mergeCell ref="B17:B18"/>
    <mergeCell ref="A15:A16"/>
    <mergeCell ref="A17:A18"/>
    <mergeCell ref="A7:A8"/>
    <mergeCell ref="C7:C8"/>
    <mergeCell ref="A9:A10"/>
    <mergeCell ref="A11:A12"/>
    <mergeCell ref="B9:B10"/>
    <mergeCell ref="A30:A31"/>
    <mergeCell ref="A32:A33"/>
    <mergeCell ref="A34:A35"/>
    <mergeCell ref="A21:A22"/>
    <mergeCell ref="B40:B41"/>
    <mergeCell ref="B32:B33"/>
    <mergeCell ref="B19:B20"/>
    <mergeCell ref="B21:B22"/>
    <mergeCell ref="B30:B31"/>
    <mergeCell ref="C15:C16"/>
    <mergeCell ref="C17:C18"/>
    <mergeCell ref="C19:C20"/>
    <mergeCell ref="C21:C22"/>
    <mergeCell ref="A38:A39"/>
    <mergeCell ref="C28:C29"/>
    <mergeCell ref="C30:C31"/>
    <mergeCell ref="A26:A27"/>
    <mergeCell ref="B28:B29"/>
    <mergeCell ref="B34:B35"/>
    <mergeCell ref="B36:B37"/>
    <mergeCell ref="B38:B39"/>
    <mergeCell ref="A36:A37"/>
    <mergeCell ref="A28:A29"/>
    <mergeCell ref="A40:A41"/>
    <mergeCell ref="A42:A43"/>
    <mergeCell ref="C42:C43"/>
    <mergeCell ref="B24:B25"/>
    <mergeCell ref="B26:B27"/>
    <mergeCell ref="B42:B43"/>
    <mergeCell ref="A24:A25"/>
    <mergeCell ref="C40:C41"/>
    <mergeCell ref="C24:C25"/>
    <mergeCell ref="C26:C27"/>
    <mergeCell ref="A45:A46"/>
    <mergeCell ref="A47:A48"/>
    <mergeCell ref="B45:B46"/>
    <mergeCell ref="B47:B48"/>
    <mergeCell ref="C45:C46"/>
    <mergeCell ref="C32:C33"/>
    <mergeCell ref="C34:C35"/>
    <mergeCell ref="C36:C37"/>
    <mergeCell ref="C38:C39"/>
    <mergeCell ref="C47:C48"/>
    <mergeCell ref="C49:C50"/>
    <mergeCell ref="C51:C52"/>
    <mergeCell ref="A51:A52"/>
    <mergeCell ref="A49:A50"/>
    <mergeCell ref="B49:B50"/>
    <mergeCell ref="B51:B52"/>
  </mergeCells>
  <printOptions/>
  <pageMargins left="0.5905511811023623" right="0.1968503937007874" top="0.5905511811023623" bottom="0.5905511811023623" header="0.5118110236220472" footer="0.5118110236220472"/>
  <pageSetup fitToHeight="2" horizontalDpi="300" verticalDpi="300" orientation="landscape" paperSize="9" scale="70" r:id="rId1"/>
  <rowBreaks count="1" manualBreakCount="1">
    <brk id="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www.SoftForum.kz</cp:lastModifiedBy>
  <cp:lastPrinted>2010-06-26T10:38:56Z</cp:lastPrinted>
  <dcterms:created xsi:type="dcterms:W3CDTF">2006-05-24T14:39:23Z</dcterms:created>
  <dcterms:modified xsi:type="dcterms:W3CDTF">2010-06-30T16:50:46Z</dcterms:modified>
  <cp:category/>
  <cp:version/>
  <cp:contentType/>
  <cp:contentStatus/>
</cp:coreProperties>
</file>